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/>
  <mc:AlternateContent xmlns:mc="http://schemas.openxmlformats.org/markup-compatibility/2006">
    <mc:Choice Requires="x15">
      <x15ac:absPath xmlns:x15ac="http://schemas.microsoft.com/office/spreadsheetml/2010/11/ac" url="Z:\◆HP（AOFA）\00.掲載用データ\川崎杯全日本フットサル選手権\"/>
    </mc:Choice>
  </mc:AlternateContent>
  <xr:revisionPtr revIDLastSave="0" documentId="8_{73F1B07F-5907-4575-8A37-7705B320FF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フットサル大会登録票" sheetId="1" r:id="rId1"/>
    <sheet name="メンバー提出用紙" sheetId="4" r:id="rId2"/>
  </sheets>
  <definedNames>
    <definedName name="_xlnm.Print_Area" localSheetId="0">フットサル大会登録票!$B$3:$AY$32</definedName>
    <definedName name="_xlnm.Print_Area" localSheetId="1">メンバー提出用紙!$B$1:$M$40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8" i="1" l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F35" i="4" l="1"/>
  <c r="BE25" i="1"/>
  <c r="BE26" i="1"/>
  <c r="BE27" i="1"/>
  <c r="J37" i="4"/>
  <c r="J36" i="4"/>
  <c r="J35" i="4"/>
  <c r="J34" i="4"/>
  <c r="I37" i="4"/>
  <c r="I36" i="4"/>
  <c r="I34" i="4"/>
  <c r="I35" i="4"/>
  <c r="J33" i="4"/>
  <c r="J32" i="4"/>
  <c r="I33" i="4"/>
  <c r="I32" i="4"/>
  <c r="E35" i="4"/>
  <c r="D35" i="4"/>
  <c r="F34" i="4"/>
  <c r="E34" i="4"/>
  <c r="D34" i="4"/>
  <c r="F33" i="4"/>
  <c r="E33" i="4"/>
  <c r="D33" i="4"/>
  <c r="F32" i="4"/>
  <c r="E32" i="4"/>
  <c r="D32" i="4"/>
  <c r="E4" i="4"/>
  <c r="K28" i="4" l="1"/>
  <c r="F28" i="4"/>
  <c r="E2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3" i="4"/>
  <c r="BG9" i="1"/>
  <c r="I10" i="4" s="1"/>
  <c r="BG10" i="1"/>
  <c r="I11" i="4" s="1"/>
  <c r="BG11" i="1"/>
  <c r="I12" i="4" s="1"/>
  <c r="BG12" i="1"/>
  <c r="I13" i="4" s="1"/>
  <c r="BG13" i="1"/>
  <c r="I14" i="4" s="1"/>
  <c r="BG14" i="1"/>
  <c r="I15" i="4" s="1"/>
  <c r="BG15" i="1"/>
  <c r="I16" i="4" s="1"/>
  <c r="BG16" i="1"/>
  <c r="I17" i="4" s="1"/>
  <c r="BG17" i="1"/>
  <c r="I18" i="4" s="1"/>
  <c r="BG18" i="1"/>
  <c r="I19" i="4" s="1"/>
  <c r="BG19" i="1"/>
  <c r="I20" i="4" s="1"/>
  <c r="BG20" i="1"/>
  <c r="I21" i="4" s="1"/>
  <c r="BG21" i="1"/>
  <c r="I22" i="4" s="1"/>
  <c r="BG22" i="1"/>
  <c r="I23" i="4" s="1"/>
  <c r="BG23" i="1"/>
  <c r="I24" i="4" s="1"/>
  <c r="BG24" i="1"/>
  <c r="I25" i="4" s="1"/>
  <c r="BG25" i="1"/>
  <c r="I26" i="4" s="1"/>
  <c r="BG26" i="1"/>
  <c r="I27" i="4" s="1"/>
  <c r="BG27" i="1"/>
  <c r="I28" i="4" s="1"/>
  <c r="BG8" i="1"/>
  <c r="I9" i="4"/>
  <c r="O38" i="1"/>
  <c r="M38" i="1"/>
  <c r="L38" i="1"/>
  <c r="O37" i="1"/>
  <c r="M37" i="1"/>
  <c r="L37" i="1"/>
  <c r="O36" i="1"/>
  <c r="M36" i="1"/>
  <c r="L36" i="1"/>
  <c r="O35" i="1"/>
  <c r="M35" i="1"/>
  <c r="L35" i="1"/>
  <c r="BC27" i="1"/>
  <c r="G28" i="4" s="1"/>
  <c r="BA27" i="1"/>
  <c r="BC26" i="1"/>
  <c r="G27" i="4" s="1"/>
  <c r="BA26" i="1"/>
  <c r="BC25" i="1"/>
  <c r="G26" i="4" s="1"/>
  <c r="BA25" i="1"/>
  <c r="BE24" i="1"/>
  <c r="BC24" i="1"/>
  <c r="G25" i="4" s="1"/>
  <c r="BA24" i="1"/>
  <c r="BE23" i="1"/>
  <c r="BC23" i="1"/>
  <c r="G24" i="4" s="1"/>
  <c r="BA23" i="1"/>
  <c r="BE22" i="1"/>
  <c r="BC22" i="1"/>
  <c r="G23" i="4" s="1"/>
  <c r="BA22" i="1"/>
  <c r="BE21" i="1"/>
  <c r="BC21" i="1"/>
  <c r="G22" i="4" s="1"/>
  <c r="BA21" i="1"/>
  <c r="BE20" i="1"/>
  <c r="BC20" i="1"/>
  <c r="G21" i="4" s="1"/>
  <c r="BA20" i="1"/>
  <c r="BE19" i="1"/>
  <c r="BC19" i="1"/>
  <c r="G20" i="4" s="1"/>
  <c r="BA19" i="1"/>
  <c r="BE18" i="1"/>
  <c r="BC18" i="1"/>
  <c r="G19" i="4" s="1"/>
  <c r="BA18" i="1"/>
  <c r="BE17" i="1"/>
  <c r="BC17" i="1"/>
  <c r="G18" i="4" s="1"/>
  <c r="BA17" i="1"/>
  <c r="BE16" i="1"/>
  <c r="BC16" i="1"/>
  <c r="G17" i="4" s="1"/>
  <c r="BA16" i="1"/>
  <c r="BE15" i="1"/>
  <c r="BC15" i="1"/>
  <c r="G16" i="4"/>
  <c r="BA15" i="1"/>
  <c r="BE14" i="1"/>
  <c r="BC14" i="1"/>
  <c r="G15" i="4"/>
  <c r="BA14" i="1"/>
  <c r="BE13" i="1"/>
  <c r="BC13" i="1"/>
  <c r="G14" i="4"/>
  <c r="BA13" i="1"/>
  <c r="BE12" i="1"/>
  <c r="BC12" i="1"/>
  <c r="G13" i="4"/>
  <c r="BA12" i="1"/>
  <c r="BE11" i="1"/>
  <c r="BC11" i="1"/>
  <c r="G12" i="4" s="1"/>
  <c r="BA11" i="1"/>
  <c r="BE10" i="1"/>
  <c r="BC10" i="1"/>
  <c r="G11" i="4" s="1"/>
  <c r="BA10" i="1"/>
  <c r="BE9" i="1"/>
  <c r="BC9" i="1"/>
  <c r="G10" i="4" s="1"/>
  <c r="BA9" i="1"/>
  <c r="BE8" i="1"/>
  <c r="BC8" i="1"/>
  <c r="G9" i="4" s="1"/>
  <c r="BA8" i="1"/>
  <c r="HV8" i="1"/>
  <c r="HW8" i="1"/>
  <c r="HX8" i="1"/>
  <c r="HY8" i="1"/>
  <c r="HV9" i="1"/>
  <c r="HW9" i="1"/>
  <c r="HX9" i="1"/>
  <c r="HY9" i="1"/>
  <c r="HV10" i="1"/>
  <c r="HW10" i="1"/>
  <c r="HX10" i="1"/>
  <c r="HY10" i="1"/>
  <c r="HV11" i="1"/>
  <c r="HW11" i="1"/>
  <c r="HX11" i="1"/>
  <c r="HY11" i="1"/>
  <c r="HV12" i="1"/>
  <c r="HW12" i="1"/>
  <c r="HX12" i="1"/>
  <c r="HY12" i="1"/>
  <c r="HV13" i="1"/>
  <c r="HW13" i="1"/>
  <c r="HX13" i="1"/>
  <c r="HY13" i="1"/>
  <c r="HV14" i="1"/>
  <c r="HW14" i="1"/>
  <c r="HX14" i="1"/>
  <c r="HY14" i="1"/>
  <c r="HV15" i="1"/>
  <c r="HW15" i="1"/>
  <c r="HX15" i="1"/>
  <c r="HY15" i="1"/>
  <c r="HV16" i="1"/>
  <c r="HW16" i="1"/>
  <c r="HX16" i="1"/>
  <c r="HY16" i="1"/>
  <c r="HV17" i="1"/>
  <c r="HW17" i="1"/>
  <c r="HX17" i="1"/>
  <c r="HY17" i="1"/>
  <c r="HV18" i="1"/>
  <c r="HW18" i="1"/>
  <c r="HX18" i="1"/>
  <c r="HY18" i="1"/>
  <c r="HV19" i="1"/>
  <c r="HW19" i="1"/>
  <c r="HX19" i="1"/>
  <c r="HY19" i="1"/>
  <c r="HV20" i="1"/>
  <c r="HW20" i="1"/>
  <c r="HX20" i="1"/>
  <c r="HY20" i="1"/>
  <c r="HV21" i="1"/>
  <c r="HW21" i="1"/>
  <c r="HX21" i="1"/>
  <c r="HY21" i="1"/>
  <c r="HV22" i="1"/>
  <c r="HW22" i="1"/>
  <c r="HX22" i="1"/>
  <c r="HY22" i="1"/>
</calcChain>
</file>

<file path=xl/sharedStrings.xml><?xml version="1.0" encoding="utf-8"?>
<sst xmlns="http://schemas.openxmlformats.org/spreadsheetml/2006/main" count="132" uniqueCount="99">
  <si>
    <t>年度</t>
  </si>
  <si>
    <t>フットサル大会登録票</t>
  </si>
  <si>
    <t>大会名</t>
  </si>
  <si>
    <t>※POS区分＝FP（フィールドプレーヤー）、GK（ゴールキーパー）</t>
  </si>
  <si>
    <t>該当者に〇</t>
  </si>
  <si>
    <t>フリガナ</t>
  </si>
  <si>
    <t>No.</t>
  </si>
  <si>
    <t>背番号</t>
  </si>
  <si>
    <t>Pos</t>
  </si>
  <si>
    <t>名前（姓）</t>
  </si>
  <si>
    <t>名前（名）</t>
  </si>
  <si>
    <t xml:space="preserve"> フリガナ（ｾｲ）</t>
  </si>
  <si>
    <t xml:space="preserve"> フリガナ（ﾒｲ）</t>
  </si>
  <si>
    <t>生年月日
(YYYY/MM/DD)　</t>
  </si>
  <si>
    <t>選手登録番号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</si>
  <si>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</si>
  <si>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</si>
  <si>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</si>
  <si>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</si>
  <si>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</si>
  <si>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</si>
  <si>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</si>
  <si>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</si>
  <si>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</si>
  <si>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t>E-mail
（ＰＣ）</t>
  </si>
  <si>
    <r>
      <rPr>
        <sz val="10"/>
        <rFont val="ＭＳ Ｐゴシック"/>
        <family val="3"/>
        <charset val="128"/>
      </rPr>
      <t xml:space="preserve">連絡先
</t>
    </r>
    <r>
      <rPr>
        <sz val="8"/>
        <rFont val="ＭＳ Ｐゴシック"/>
        <family val="3"/>
        <charset val="128"/>
      </rPr>
      <t>どちらかに○</t>
    </r>
  </si>
  <si>
    <t>自宅</t>
  </si>
  <si>
    <t>・</t>
  </si>
  <si>
    <t>勤務先</t>
  </si>
  <si>
    <t>（</t>
  </si>
  <si>
    <t xml:space="preserve"> </t>
  </si>
  <si>
    <t>）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</si>
  <si>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</si>
  <si>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</si>
  <si>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</si>
  <si>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</si>
  <si>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</si>
  <si>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</si>
  <si>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</si>
  <si>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</si>
  <si>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</si>
  <si>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</si>
  <si>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</si>
  <si>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</si>
  <si>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</si>
  <si>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</si>
  <si>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</si>
  <si>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</si>
  <si>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帯同審判</t>
  </si>
  <si>
    <t>所属ＦＡ</t>
  </si>
  <si>
    <t>氏名</t>
  </si>
  <si>
    <t>保有資格</t>
  </si>
  <si>
    <t>登録番号</t>
  </si>
  <si>
    <t>所属FA</t>
  </si>
  <si>
    <t>受付年月日</t>
  </si>
  <si>
    <t>級</t>
  </si>
  <si>
    <t>青森県</t>
  </si>
  <si>
    <t>サッカー協会
（連盟）</t>
  </si>
  <si>
    <t>印</t>
  </si>
  <si>
    <t>先発</t>
    <rPh sb="0" eb="2">
      <t>センパツ</t>
    </rPh>
    <phoneticPr fontId="19"/>
  </si>
  <si>
    <t>ソックス</t>
    <phoneticPr fontId="19"/>
  </si>
  <si>
    <t>フットサルメンバー提出用紙</t>
    <rPh sb="9" eb="13">
      <t>テイシュツヨウシ</t>
    </rPh>
    <phoneticPr fontId="19"/>
  </si>
  <si>
    <t>ベンチ入り</t>
    <rPh sb="3" eb="4">
      <t>イ</t>
    </rPh>
    <phoneticPr fontId="19"/>
  </si>
  <si>
    <t>ベンチ
入り</t>
    <rPh sb="4" eb="5">
      <t>イ</t>
    </rPh>
    <phoneticPr fontId="19"/>
  </si>
  <si>
    <t>背番号</t>
    <rPh sb="0" eb="3">
      <t>セバンゴウ</t>
    </rPh>
    <phoneticPr fontId="19"/>
  </si>
  <si>
    <t>位置</t>
    <rPh sb="0" eb="2">
      <t>イチ</t>
    </rPh>
    <phoneticPr fontId="19"/>
  </si>
  <si>
    <t>フリガナ</t>
    <phoneticPr fontId="19"/>
  </si>
  <si>
    <t>登録番号</t>
    <rPh sb="0" eb="2">
      <t>トウロク</t>
    </rPh>
    <rPh sb="2" eb="4">
      <t>バンゴウ</t>
    </rPh>
    <phoneticPr fontId="19"/>
  </si>
  <si>
    <t>選手</t>
    <rPh sb="0" eb="2">
      <t>センシュ</t>
    </rPh>
    <phoneticPr fontId="19"/>
  </si>
  <si>
    <t>※『ベンチ入り』、『先発』にそれぞれ〇をつけること</t>
    <rPh sb="5" eb="6">
      <t>イ</t>
    </rPh>
    <rPh sb="10" eb="12">
      <t>センパツ</t>
    </rPh>
    <phoneticPr fontId="19"/>
  </si>
  <si>
    <t>ユニフォーム</t>
    <phoneticPr fontId="19"/>
  </si>
  <si>
    <t>シャツ</t>
    <phoneticPr fontId="19"/>
  </si>
  <si>
    <t>ショーツ</t>
    <phoneticPr fontId="19"/>
  </si>
  <si>
    <t>正</t>
    <rPh sb="0" eb="1">
      <t>セイ</t>
    </rPh>
    <phoneticPr fontId="19"/>
  </si>
  <si>
    <t>副</t>
    <rPh sb="0" eb="1">
      <t>フク</t>
    </rPh>
    <phoneticPr fontId="19"/>
  </si>
  <si>
    <t>FP</t>
    <phoneticPr fontId="19"/>
  </si>
  <si>
    <t>GK</t>
    <phoneticPr fontId="19"/>
  </si>
  <si>
    <t>※ユニフォーム決定後に〇で囲む</t>
    <rPh sb="7" eb="10">
      <t>ケッテイゴ</t>
    </rPh>
    <rPh sb="13" eb="14">
      <t>カコ</t>
    </rPh>
    <phoneticPr fontId="19"/>
  </si>
  <si>
    <t>役員</t>
    <rPh sb="0" eb="2">
      <t>ヤクイン</t>
    </rPh>
    <phoneticPr fontId="19"/>
  </si>
  <si>
    <t>チーム役職</t>
    <rPh sb="3" eb="5">
      <t>ヤクショク</t>
    </rPh>
    <phoneticPr fontId="19"/>
  </si>
  <si>
    <t>役員氏名</t>
    <rPh sb="0" eb="2">
      <t>ヤクイン</t>
    </rPh>
    <rPh sb="2" eb="4">
      <t>シメイ</t>
    </rPh>
    <phoneticPr fontId="19"/>
  </si>
  <si>
    <t>サイン</t>
    <phoneticPr fontId="19"/>
  </si>
  <si>
    <t>※監督の氏名を自書すること</t>
    <rPh sb="1" eb="3">
      <t>カントク</t>
    </rPh>
    <rPh sb="4" eb="6">
      <t>シメイ</t>
    </rPh>
    <rPh sb="7" eb="9">
      <t>ジショ</t>
    </rPh>
    <phoneticPr fontId="19"/>
  </si>
  <si>
    <t>指定時間までに大会本部へ提出すること</t>
    <rPh sb="0" eb="4">
      <t>シテイジカン</t>
    </rPh>
    <rPh sb="7" eb="11">
      <t>タイカイホンブ</t>
    </rPh>
    <rPh sb="12" eb="14">
      <t>テイシュツ</t>
    </rPh>
    <phoneticPr fontId="19"/>
  </si>
  <si>
    <t>大会名</t>
    <rPh sb="0" eb="3">
      <t>タイカイメイ</t>
    </rPh>
    <phoneticPr fontId="19"/>
  </si>
  <si>
    <t>※『ベンチ入り』に〇をつけること</t>
    <rPh sb="5" eb="6">
      <t>イ</t>
    </rPh>
    <phoneticPr fontId="19"/>
  </si>
  <si>
    <t>チーム名</t>
    <rPh sb="3" eb="4">
      <t>メイ</t>
    </rPh>
    <phoneticPr fontId="19"/>
  </si>
  <si>
    <t>試合日時</t>
    <rPh sb="0" eb="2">
      <t>シアイ</t>
    </rPh>
    <rPh sb="2" eb="4">
      <t>ニチジ</t>
    </rPh>
    <phoneticPr fontId="19"/>
  </si>
  <si>
    <t>対戦相手</t>
    <rPh sb="0" eb="4">
      <t>タイセンアイテ</t>
    </rPh>
    <phoneticPr fontId="19"/>
  </si>
  <si>
    <t>ビブスの色</t>
    <rPh sb="4" eb="5">
      <t>イロ</t>
    </rPh>
    <phoneticPr fontId="19"/>
  </si>
  <si>
    <t>ビブス</t>
    <phoneticPr fontId="19"/>
  </si>
  <si>
    <t>（一社）青森県サッカー協会</t>
    <rPh sb="1" eb="3">
      <t>イッシャ</t>
    </rPh>
    <rPh sb="4" eb="6">
      <t>アオモリ</t>
    </rPh>
    <rPh sb="6" eb="7">
      <t>ケン</t>
    </rPh>
    <rPh sb="11" eb="13">
      <t>キョウカイ</t>
    </rPh>
    <phoneticPr fontId="19"/>
  </si>
  <si>
    <t>監督</t>
    <rPh sb="0" eb="2">
      <t>カントク</t>
    </rPh>
    <phoneticPr fontId="19"/>
  </si>
  <si>
    <t>選手名
キャプテンに○印を入れる</t>
    <rPh sb="0" eb="3">
      <t>センシュメイ</t>
    </rPh>
    <rPh sb="11" eb="12">
      <t>ジルシ</t>
    </rPh>
    <rPh sb="13" eb="14">
      <t>イ</t>
    </rPh>
    <phoneticPr fontId="19"/>
  </si>
  <si>
    <t>F</t>
    <phoneticPr fontId="19"/>
  </si>
  <si>
    <t>ソックス</t>
    <phoneticPr fontId="19"/>
  </si>
  <si>
    <t>川﨑杯AOFA第31回青森県フットサル選手権大会兼 JFA第31回全日本フットサル選手権大会青森県大会</t>
    <rPh sb="0" eb="2">
      <t>カワサキ</t>
    </rPh>
    <rPh sb="2" eb="3">
      <t>ハイ</t>
    </rPh>
    <rPh sb="7" eb="8">
      <t>ダイ</t>
    </rPh>
    <rPh sb="10" eb="11">
      <t>カイ</t>
    </rPh>
    <rPh sb="11" eb="13">
      <t>アオモリ</t>
    </rPh>
    <rPh sb="13" eb="14">
      <t>ケン</t>
    </rPh>
    <rPh sb="19" eb="22">
      <t>センシュケン</t>
    </rPh>
    <rPh sb="22" eb="24">
      <t>タイカイ</t>
    </rPh>
    <rPh sb="24" eb="25">
      <t>ケン</t>
    </rPh>
    <rPh sb="29" eb="30">
      <t>ダイ</t>
    </rPh>
    <rPh sb="32" eb="33">
      <t>カイ</t>
    </rPh>
    <rPh sb="33" eb="36">
      <t>ゼンニホン</t>
    </rPh>
    <rPh sb="41" eb="44">
      <t>センシュケン</t>
    </rPh>
    <rPh sb="44" eb="46">
      <t>タイカイ</t>
    </rPh>
    <rPh sb="46" eb="48">
      <t>アオモリ</t>
    </rPh>
    <rPh sb="48" eb="49">
      <t>ケン</t>
    </rPh>
    <rPh sb="49" eb="51">
      <t>タイカイ</t>
    </rPh>
    <phoneticPr fontId="19"/>
  </si>
  <si>
    <t>2025　年　　　　　月　　　　日</t>
    <phoneticPr fontId="19"/>
  </si>
  <si>
    <t>20　　年　　月　　　日</t>
    <rPh sb="4" eb="5">
      <t>ネン</t>
    </rPh>
    <rPh sb="7" eb="8">
      <t>ガツ</t>
    </rPh>
    <rPh sb="11" eb="12">
      <t>ニチ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</si>
</sst>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9]000\-00;000\-0000"/>
    <numFmt numFmtId="177" formatCode="0;[Red]0"/>
    <numFmt numFmtId="178" formatCode="0_ "/>
    <numFmt numFmtId="179" formatCode="[&lt;=999999999]000000000;General"/>
  </numFmts>
  <fonts count="39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6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明朝 Medium"/>
      <family val="1"/>
      <charset val="128"/>
    </font>
    <font>
      <sz val="9"/>
      <name val="BIZ UDP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hair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double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9" fillId="0" borderId="0"/>
  </cellStyleXfs>
  <cellXfs count="43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Continuous" vertical="center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3" fillId="0" borderId="0" xfId="0" applyFont="1"/>
    <xf numFmtId="0" fontId="14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/>
    </xf>
    <xf numFmtId="0" fontId="17" fillId="0" borderId="0" xfId="0" applyFont="1" applyAlignment="1" applyProtection="1">
      <alignment horizontal="center" vertical="center" shrinkToFit="1"/>
      <protection locked="0"/>
    </xf>
    <xf numFmtId="49" fontId="1" fillId="0" borderId="0" xfId="0" applyNumberFormat="1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top" wrapText="1"/>
    </xf>
    <xf numFmtId="177" fontId="1" fillId="0" borderId="7" xfId="0" applyNumberFormat="1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right" vertical="center"/>
    </xf>
    <xf numFmtId="178" fontId="1" fillId="0" borderId="0" xfId="0" applyNumberFormat="1" applyFont="1" applyAlignment="1" applyProtection="1">
      <alignment horizontal="center" vertical="center" shrinkToFit="1"/>
      <protection locked="0"/>
    </xf>
    <xf numFmtId="178" fontId="1" fillId="0" borderId="21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22" xfId="0" applyNumberFormat="1" applyFont="1" applyBorder="1" applyAlignment="1" applyProtection="1">
      <alignment horizontal="center" vertical="center" wrapText="1" shrinkToFit="1"/>
      <protection locked="0"/>
    </xf>
    <xf numFmtId="177" fontId="1" fillId="0" borderId="0" xfId="0" applyNumberFormat="1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49" fontId="1" fillId="0" borderId="23" xfId="0" applyNumberFormat="1" applyFont="1" applyBorder="1" applyAlignment="1" applyProtection="1">
      <alignment horizontal="center" vertical="center" shrinkToFit="1"/>
      <protection locked="0"/>
    </xf>
    <xf numFmtId="0" fontId="0" fillId="0" borderId="24" xfId="0" applyBorder="1" applyAlignment="1">
      <alignment horizontal="center" vertical="center" shrinkToFit="1"/>
    </xf>
    <xf numFmtId="49" fontId="1" fillId="0" borderId="25" xfId="0" applyNumberFormat="1" applyFont="1" applyBorder="1" applyAlignment="1" applyProtection="1">
      <alignment horizontal="center" vertical="center" shrinkToFit="1"/>
      <protection locked="0"/>
    </xf>
    <xf numFmtId="0" fontId="0" fillId="0" borderId="26" xfId="0" applyBorder="1" applyAlignment="1">
      <alignment horizontal="center" vertical="center" shrinkToFit="1"/>
    </xf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>
      <alignment horizontal="right" vertical="center"/>
    </xf>
    <xf numFmtId="0" fontId="3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>
      <alignment horizontal="center"/>
    </xf>
    <xf numFmtId="0" fontId="20" fillId="0" borderId="0" xfId="0" applyFont="1"/>
    <xf numFmtId="0" fontId="20" fillId="0" borderId="32" xfId="0" applyFont="1" applyBorder="1"/>
    <xf numFmtId="0" fontId="24" fillId="0" borderId="0" xfId="0" applyFont="1"/>
    <xf numFmtId="0" fontId="21" fillId="0" borderId="0" xfId="0" applyFont="1"/>
    <xf numFmtId="0" fontId="25" fillId="0" borderId="0" xfId="0" applyFont="1"/>
    <xf numFmtId="0" fontId="26" fillId="0" borderId="0" xfId="0" applyFont="1"/>
    <xf numFmtId="0" fontId="20" fillId="0" borderId="0" xfId="0" applyFont="1" applyAlignment="1">
      <alignment horizontal="right"/>
    </xf>
    <xf numFmtId="0" fontId="22" fillId="0" borderId="0" xfId="0" applyFont="1"/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5" fillId="0" borderId="33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36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5" fillId="0" borderId="38" xfId="0" applyFont="1" applyBorder="1" applyAlignment="1">
      <alignment horizontal="center"/>
    </xf>
    <xf numFmtId="0" fontId="20" fillId="0" borderId="39" xfId="0" applyFont="1" applyBorder="1"/>
    <xf numFmtId="0" fontId="20" fillId="0" borderId="40" xfId="0" applyFont="1" applyBorder="1"/>
    <xf numFmtId="0" fontId="20" fillId="0" borderId="41" xfId="0" applyFont="1" applyBorder="1"/>
    <xf numFmtId="0" fontId="23" fillId="0" borderId="34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30" fillId="0" borderId="42" xfId="0" applyFont="1" applyBorder="1" applyAlignment="1">
      <alignment vertical="center"/>
    </xf>
    <xf numFmtId="0" fontId="30" fillId="0" borderId="43" xfId="0" applyFont="1" applyBorder="1" applyAlignment="1">
      <alignment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47" xfId="0" applyFont="1" applyBorder="1" applyAlignment="1">
      <alignment vertical="center"/>
    </xf>
    <xf numFmtId="0" fontId="20" fillId="0" borderId="48" xfId="0" applyFont="1" applyBorder="1" applyAlignment="1">
      <alignment vertical="center"/>
    </xf>
    <xf numFmtId="0" fontId="20" fillId="0" borderId="49" xfId="0" applyFont="1" applyBorder="1" applyAlignment="1">
      <alignment vertical="center"/>
    </xf>
    <xf numFmtId="0" fontId="31" fillId="0" borderId="34" xfId="0" applyFont="1" applyBorder="1"/>
    <xf numFmtId="0" fontId="31" fillId="0" borderId="35" xfId="0" applyFont="1" applyBorder="1"/>
    <xf numFmtId="0" fontId="32" fillId="3" borderId="50" xfId="0" applyFont="1" applyFill="1" applyBorder="1" applyAlignment="1">
      <alignment horizontal="center" vertical="center"/>
    </xf>
    <xf numFmtId="0" fontId="32" fillId="3" borderId="51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/>
    </xf>
    <xf numFmtId="0" fontId="32" fillId="3" borderId="52" xfId="0" applyFont="1" applyFill="1" applyBorder="1" applyAlignment="1">
      <alignment horizontal="center"/>
    </xf>
    <xf numFmtId="0" fontId="32" fillId="3" borderId="53" xfId="0" applyFont="1" applyFill="1" applyBorder="1" applyAlignment="1">
      <alignment horizontal="center"/>
    </xf>
    <xf numFmtId="0" fontId="32" fillId="3" borderId="33" xfId="0" applyFont="1" applyFill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23" fillId="0" borderId="181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182" xfId="0" applyFont="1" applyBorder="1" applyAlignment="1">
      <alignment horizontal="center" vertical="center"/>
    </xf>
    <xf numFmtId="0" fontId="20" fillId="0" borderId="183" xfId="0" applyFont="1" applyBorder="1" applyAlignment="1">
      <alignment vertical="center"/>
    </xf>
    <xf numFmtId="0" fontId="20" fillId="0" borderId="184" xfId="0" applyFont="1" applyBorder="1" applyAlignment="1">
      <alignment horizontal="center" vertical="center"/>
    </xf>
    <xf numFmtId="0" fontId="36" fillId="0" borderId="11" xfId="0" applyFont="1" applyBorder="1" applyAlignment="1" applyProtection="1">
      <alignment horizontal="center" vertical="center" shrinkToFit="1"/>
      <protection locked="0"/>
    </xf>
    <xf numFmtId="0" fontId="36" fillId="0" borderId="12" xfId="0" applyFont="1" applyBorder="1" applyAlignment="1" applyProtection="1">
      <alignment horizontal="center" vertical="center" shrinkToFit="1"/>
      <protection locked="0"/>
    </xf>
    <xf numFmtId="0" fontId="36" fillId="0" borderId="16" xfId="0" applyFont="1" applyBorder="1" applyAlignment="1" applyProtection="1">
      <alignment horizontal="center" vertical="center" shrinkToFit="1"/>
      <protection locked="0"/>
    </xf>
    <xf numFmtId="14" fontId="1" fillId="0" borderId="17" xfId="0" applyNumberFormat="1" applyFont="1" applyBorder="1" applyAlignment="1">
      <alignment horizontal="center" vertical="center"/>
    </xf>
    <xf numFmtId="14" fontId="1" fillId="0" borderId="19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4" fontId="33" fillId="0" borderId="0" xfId="0" applyNumberFormat="1" applyFont="1" applyAlignment="1" applyProtection="1">
      <alignment vertical="center"/>
      <protection hidden="1"/>
    </xf>
    <xf numFmtId="0" fontId="37" fillId="0" borderId="11" xfId="0" applyFont="1" applyBorder="1" applyAlignment="1" applyProtection="1">
      <alignment horizontal="center" vertical="center" shrinkToFit="1"/>
      <protection locked="0"/>
    </xf>
    <xf numFmtId="0" fontId="37" fillId="0" borderId="12" xfId="0" applyFont="1" applyBorder="1" applyAlignment="1" applyProtection="1">
      <alignment horizontal="center" vertical="center" shrinkToFit="1"/>
      <protection locked="0"/>
    </xf>
    <xf numFmtId="0" fontId="37" fillId="0" borderId="18" xfId="0" applyFont="1" applyBorder="1" applyAlignment="1" applyProtection="1">
      <alignment horizontal="center" vertical="center" shrinkToFit="1"/>
      <protection locked="0"/>
    </xf>
    <xf numFmtId="0" fontId="37" fillId="0" borderId="16" xfId="0" applyFont="1" applyBorder="1" applyAlignment="1" applyProtection="1">
      <alignment horizontal="center" vertical="center" shrinkToFit="1"/>
      <protection locked="0"/>
    </xf>
    <xf numFmtId="14" fontId="1" fillId="0" borderId="0" xfId="0" applyNumberFormat="1" applyFont="1" applyAlignment="1" applyProtection="1">
      <alignment vertical="center" shrinkToFit="1"/>
      <protection locked="0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60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6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8" fillId="0" borderId="16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61" xfId="0" applyFont="1" applyBorder="1" applyAlignment="1">
      <alignment horizontal="center" vertical="center" shrinkToFit="1"/>
    </xf>
    <xf numFmtId="0" fontId="9" fillId="0" borderId="163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/>
    </xf>
    <xf numFmtId="0" fontId="9" fillId="0" borderId="165" xfId="0" applyFont="1" applyBorder="1" applyAlignment="1">
      <alignment horizontal="center" vertical="center"/>
    </xf>
    <xf numFmtId="0" fontId="10" fillId="0" borderId="164" xfId="0" applyFont="1" applyBorder="1" applyAlignment="1">
      <alignment horizontal="center" vertical="center"/>
    </xf>
    <xf numFmtId="0" fontId="10" fillId="0" borderId="166" xfId="0" applyFont="1" applyBorder="1" applyAlignment="1">
      <alignment horizontal="center" vertical="center"/>
    </xf>
    <xf numFmtId="0" fontId="9" fillId="0" borderId="167" xfId="0" applyFont="1" applyBorder="1" applyAlignment="1">
      <alignment horizontal="center" vertical="center"/>
    </xf>
    <xf numFmtId="0" fontId="10" fillId="0" borderId="168" xfId="0" applyFont="1" applyBorder="1" applyAlignment="1">
      <alignment horizontal="center" vertical="center"/>
    </xf>
    <xf numFmtId="49" fontId="10" fillId="0" borderId="54" xfId="0" applyNumberFormat="1" applyFont="1" applyBorder="1" applyAlignment="1">
      <alignment horizontal="center" vertical="center"/>
    </xf>
    <xf numFmtId="49" fontId="10" fillId="0" borderId="55" xfId="0" applyNumberFormat="1" applyFont="1" applyBorder="1" applyAlignment="1">
      <alignment horizontal="center" vertical="center"/>
    </xf>
    <xf numFmtId="0" fontId="3" fillId="0" borderId="15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51" xfId="0" applyFont="1" applyBorder="1" applyAlignment="1">
      <alignment horizontal="center" vertical="center" shrinkToFit="1"/>
    </xf>
    <xf numFmtId="0" fontId="3" fillId="0" borderId="152" xfId="0" applyFont="1" applyBorder="1" applyAlignment="1">
      <alignment horizontal="center" vertical="center" shrinkToFit="1"/>
    </xf>
    <xf numFmtId="0" fontId="3" fillId="0" borderId="153" xfId="0" applyFont="1" applyBorder="1" applyAlignment="1">
      <alignment horizontal="center" vertical="center" shrinkToFit="1"/>
    </xf>
    <xf numFmtId="0" fontId="9" fillId="0" borderId="154" xfId="0" applyFont="1" applyBorder="1" applyAlignment="1">
      <alignment horizontal="center" vertical="center"/>
    </xf>
    <xf numFmtId="0" fontId="9" fillId="0" borderId="155" xfId="0" applyFont="1" applyBorder="1" applyAlignment="1">
      <alignment horizontal="center" vertical="center"/>
    </xf>
    <xf numFmtId="0" fontId="9" fillId="0" borderId="156" xfId="0" applyFont="1" applyBorder="1" applyAlignment="1">
      <alignment horizontal="center" vertical="center"/>
    </xf>
    <xf numFmtId="0" fontId="37" fillId="0" borderId="79" xfId="0" applyFont="1" applyBorder="1" applyAlignment="1">
      <alignment horizontal="center" vertical="center"/>
    </xf>
    <xf numFmtId="0" fontId="37" fillId="0" borderId="157" xfId="0" applyFont="1" applyBorder="1" applyAlignment="1">
      <alignment horizontal="center" vertical="center"/>
    </xf>
    <xf numFmtId="0" fontId="9" fillId="0" borderId="158" xfId="4" applyBorder="1" applyAlignment="1" applyProtection="1">
      <alignment horizontal="center" vertical="center" shrinkToFit="1"/>
      <protection locked="0"/>
    </xf>
    <xf numFmtId="0" fontId="9" fillId="0" borderId="155" xfId="4" applyBorder="1" applyAlignment="1" applyProtection="1">
      <alignment horizontal="center" vertical="center" shrinkToFit="1"/>
      <protection locked="0"/>
    </xf>
    <xf numFmtId="0" fontId="9" fillId="0" borderId="156" xfId="4" applyBorder="1" applyAlignment="1" applyProtection="1">
      <alignment horizontal="center" vertical="center" shrinkToFit="1"/>
      <protection locked="0"/>
    </xf>
    <xf numFmtId="0" fontId="37" fillId="0" borderId="155" xfId="4" applyFont="1" applyBorder="1" applyAlignment="1" applyProtection="1">
      <alignment horizontal="center" vertical="center" shrinkToFit="1"/>
      <protection locked="0"/>
    </xf>
    <xf numFmtId="0" fontId="37" fillId="0" borderId="159" xfId="4" applyFont="1" applyBorder="1" applyAlignment="1" applyProtection="1">
      <alignment horizontal="center" vertical="center" shrinkToFit="1"/>
      <protection locked="0"/>
    </xf>
    <xf numFmtId="0" fontId="37" fillId="0" borderId="5" xfId="0" applyFont="1" applyBorder="1" applyAlignment="1" applyProtection="1">
      <alignment horizontal="center" vertical="center" shrinkToFit="1"/>
      <protection locked="0"/>
    </xf>
    <xf numFmtId="0" fontId="37" fillId="0" borderId="20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9" fillId="0" borderId="140" xfId="0" applyFont="1" applyBorder="1" applyAlignment="1">
      <alignment horizontal="center" vertical="center" shrinkToFit="1"/>
    </xf>
    <xf numFmtId="0" fontId="9" fillId="0" borderId="141" xfId="0" applyFont="1" applyBorder="1" applyAlignment="1">
      <alignment horizontal="center" vertical="center" shrinkToFit="1"/>
    </xf>
    <xf numFmtId="0" fontId="9" fillId="0" borderId="142" xfId="0" applyFont="1" applyBorder="1" applyAlignment="1">
      <alignment horizontal="center" vertical="center" shrinkToFit="1"/>
    </xf>
    <xf numFmtId="0" fontId="37" fillId="0" borderId="141" xfId="0" applyFont="1" applyBorder="1" applyAlignment="1" applyProtection="1">
      <alignment horizontal="center" vertical="center" shrinkToFit="1"/>
      <protection locked="0"/>
    </xf>
    <xf numFmtId="0" fontId="37" fillId="0" borderId="143" xfId="0" applyFont="1" applyBorder="1" applyAlignment="1" applyProtection="1">
      <alignment horizontal="center" vertical="center" shrinkToFit="1"/>
      <protection locked="0"/>
    </xf>
    <xf numFmtId="0" fontId="9" fillId="0" borderId="144" xfId="0" applyFont="1" applyBorder="1" applyAlignment="1">
      <alignment horizontal="center" vertical="center" wrapText="1" shrinkToFit="1"/>
    </xf>
    <xf numFmtId="49" fontId="13" fillId="0" borderId="141" xfId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41" xfId="0" applyNumberFormat="1" applyFont="1" applyBorder="1" applyAlignment="1" applyProtection="1">
      <alignment horizontal="center" vertical="center" shrinkToFit="1"/>
      <protection locked="0"/>
    </xf>
    <xf numFmtId="49" fontId="10" fillId="0" borderId="145" xfId="0" applyNumberFormat="1" applyFont="1" applyBorder="1" applyAlignment="1" applyProtection="1">
      <alignment horizontal="center" vertical="center" shrinkToFit="1"/>
      <protection locked="0"/>
    </xf>
    <xf numFmtId="0" fontId="11" fillId="0" borderId="146" xfId="0" applyFont="1" applyBorder="1" applyAlignment="1">
      <alignment horizontal="center" vertical="center"/>
    </xf>
    <xf numFmtId="0" fontId="11" fillId="0" borderId="147" xfId="0" applyFont="1" applyBorder="1" applyAlignment="1">
      <alignment horizontal="center" vertical="center"/>
    </xf>
    <xf numFmtId="0" fontId="11" fillId="0" borderId="148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149" xfId="0" applyFont="1" applyBorder="1" applyAlignment="1" applyProtection="1">
      <alignment horizontal="center" vertical="center" shrinkToFit="1"/>
      <protection locked="0"/>
    </xf>
    <xf numFmtId="0" fontId="9" fillId="0" borderId="150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 vertical="center"/>
    </xf>
    <xf numFmtId="49" fontId="10" fillId="0" borderId="4" xfId="0" applyNumberFormat="1" applyFont="1" applyBorder="1" applyAlignment="1" applyProtection="1">
      <alignment horizontal="center" vertical="center" shrinkToFit="1"/>
      <protection locked="0"/>
    </xf>
    <xf numFmtId="49" fontId="10" fillId="0" borderId="123" xfId="0" applyNumberFormat="1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179" fontId="33" fillId="0" borderId="0" xfId="0" applyNumberFormat="1" applyFont="1" applyAlignment="1">
      <alignment horizontal="center" vertical="center"/>
    </xf>
    <xf numFmtId="0" fontId="10" fillId="0" borderId="118" xfId="0" applyFont="1" applyBorder="1" applyAlignment="1" applyProtection="1">
      <alignment horizontal="center" vertical="center" shrinkToFit="1"/>
      <protection locked="0"/>
    </xf>
    <xf numFmtId="49" fontId="1" fillId="0" borderId="54" xfId="0" quotePrefix="1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9" fillId="0" borderId="136" xfId="0" applyFont="1" applyBorder="1" applyAlignment="1">
      <alignment horizontal="center" vertical="center" wrapText="1"/>
    </xf>
    <xf numFmtId="0" fontId="9" fillId="0" borderId="137" xfId="0" applyFont="1" applyBorder="1" applyAlignment="1">
      <alignment horizontal="center" vertical="center"/>
    </xf>
    <xf numFmtId="0" fontId="9" fillId="0" borderId="138" xfId="0" applyFont="1" applyBorder="1" applyAlignment="1">
      <alignment horizontal="center" vertical="center"/>
    </xf>
    <xf numFmtId="0" fontId="9" fillId="0" borderId="133" xfId="0" applyFont="1" applyBorder="1" applyAlignment="1" applyProtection="1">
      <alignment horizontal="center" vertical="center"/>
      <protection locked="0"/>
    </xf>
    <xf numFmtId="0" fontId="9" fillId="0" borderId="133" xfId="0" applyFont="1" applyBorder="1" applyAlignment="1" applyProtection="1">
      <alignment horizontal="center" vertical="center" shrinkToFit="1"/>
      <protection locked="0"/>
    </xf>
    <xf numFmtId="0" fontId="9" fillId="0" borderId="133" xfId="0" applyFont="1" applyBorder="1" applyAlignment="1">
      <alignment horizontal="center" vertical="center"/>
    </xf>
    <xf numFmtId="0" fontId="9" fillId="0" borderId="139" xfId="0" applyFont="1" applyBorder="1" applyAlignment="1">
      <alignment horizontal="center" vertical="center"/>
    </xf>
    <xf numFmtId="176" fontId="12" fillId="0" borderId="128" xfId="0" applyNumberFormat="1" applyFont="1" applyBorder="1" applyAlignment="1">
      <alignment horizontal="center" vertical="center"/>
    </xf>
    <xf numFmtId="0" fontId="9" fillId="0" borderId="128" xfId="0" applyFont="1" applyBorder="1" applyAlignment="1">
      <alignment horizontal="center" vertical="center"/>
    </xf>
    <xf numFmtId="0" fontId="10" fillId="0" borderId="107" xfId="0" applyFont="1" applyBorder="1" applyAlignment="1" applyProtection="1">
      <alignment horizontal="left" vertical="center" shrinkToFit="1"/>
      <protection locked="0"/>
    </xf>
    <xf numFmtId="0" fontId="9" fillId="0" borderId="107" xfId="0" applyFont="1" applyBorder="1"/>
    <xf numFmtId="0" fontId="9" fillId="0" borderId="129" xfId="0" applyFont="1" applyBorder="1"/>
    <xf numFmtId="0" fontId="9" fillId="0" borderId="130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 vertical="center"/>
    </xf>
    <xf numFmtId="49" fontId="10" fillId="0" borderId="107" xfId="0" applyNumberFormat="1" applyFont="1" applyBorder="1" applyAlignment="1" applyProtection="1">
      <alignment horizontal="center" vertical="center" shrinkToFit="1"/>
      <protection locked="0"/>
    </xf>
    <xf numFmtId="49" fontId="10" fillId="0" borderId="120" xfId="0" applyNumberFormat="1" applyFont="1" applyBorder="1" applyAlignment="1" applyProtection="1">
      <alignment horizontal="center" vertical="center" shrinkToFit="1"/>
      <protection locked="0"/>
    </xf>
    <xf numFmtId="0" fontId="9" fillId="0" borderId="132" xfId="0" applyFont="1" applyBorder="1" applyAlignment="1">
      <alignment horizontal="center" vertical="center"/>
    </xf>
    <xf numFmtId="0" fontId="9" fillId="0" borderId="134" xfId="0" applyFont="1" applyBorder="1" applyAlignment="1">
      <alignment horizontal="center" vertical="center"/>
    </xf>
    <xf numFmtId="49" fontId="10" fillId="0" borderId="133" xfId="0" applyNumberFormat="1" applyFont="1" applyBorder="1" applyAlignment="1" applyProtection="1">
      <alignment horizontal="center" vertical="center" shrinkToFit="1"/>
      <protection locked="0"/>
    </xf>
    <xf numFmtId="49" fontId="10" fillId="0" borderId="135" xfId="0" applyNumberFormat="1" applyFont="1" applyBorder="1" applyAlignment="1" applyProtection="1">
      <alignment horizontal="center" vertical="center" shrinkToFit="1"/>
      <protection locked="0"/>
    </xf>
    <xf numFmtId="0" fontId="11" fillId="0" borderId="124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0" fontId="38" fillId="0" borderId="126" xfId="0" applyFont="1" applyBorder="1" applyAlignment="1">
      <alignment horizontal="center" vertical="center" wrapText="1"/>
    </xf>
    <xf numFmtId="0" fontId="38" fillId="0" borderId="124" xfId="0" applyFont="1" applyBorder="1" applyAlignment="1">
      <alignment horizontal="center" vertical="center"/>
    </xf>
    <xf numFmtId="0" fontId="38" fillId="0" borderId="125" xfId="0" applyFont="1" applyBorder="1" applyAlignment="1">
      <alignment horizontal="center" vertical="center"/>
    </xf>
    <xf numFmtId="0" fontId="38" fillId="0" borderId="127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7" fillId="0" borderId="107" xfId="0" applyFont="1" applyBorder="1" applyAlignment="1" applyProtection="1">
      <alignment horizontal="center" vertical="center" shrinkToFit="1"/>
      <protection locked="0"/>
    </xf>
    <xf numFmtId="0" fontId="37" fillId="0" borderId="106" xfId="0" applyFont="1" applyBorder="1" applyAlignment="1" applyProtection="1">
      <alignment horizontal="center" vertical="center" shrinkToFit="1"/>
      <protection locked="0"/>
    </xf>
    <xf numFmtId="0" fontId="37" fillId="0" borderId="105" xfId="0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7" fillId="0" borderId="4" xfId="0" applyFont="1" applyBorder="1" applyAlignment="1" applyProtection="1">
      <alignment horizontal="center" vertical="center" shrinkToFit="1"/>
      <protection locked="0"/>
    </xf>
    <xf numFmtId="0" fontId="37" fillId="0" borderId="121" xfId="0" applyFont="1" applyBorder="1" applyAlignment="1" applyProtection="1">
      <alignment horizontal="center" vertical="center" shrinkToFit="1"/>
      <protection locked="0"/>
    </xf>
    <xf numFmtId="0" fontId="37" fillId="0" borderId="122" xfId="0" applyFont="1" applyBorder="1" applyAlignment="1" applyProtection="1">
      <alignment horizontal="center" vertical="center" shrinkToFit="1"/>
      <protection locked="0"/>
    </xf>
    <xf numFmtId="0" fontId="37" fillId="0" borderId="123" xfId="0" applyFont="1" applyBorder="1" applyAlignment="1" applyProtection="1">
      <alignment horizontal="center" vertical="center" shrinkToFit="1"/>
      <protection locked="0"/>
    </xf>
    <xf numFmtId="0" fontId="37" fillId="0" borderId="20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37" fillId="0" borderId="120" xfId="0" applyFont="1" applyBorder="1" applyAlignment="1" applyProtection="1">
      <alignment horizontal="center" vertical="center" shrinkToFit="1"/>
      <protection locked="0"/>
    </xf>
    <xf numFmtId="49" fontId="10" fillId="0" borderId="54" xfId="0" applyNumberFormat="1" applyFont="1" applyBorder="1" applyAlignment="1">
      <alignment horizontal="center" vertical="center" wrapText="1"/>
    </xf>
    <xf numFmtId="49" fontId="10" fillId="0" borderId="55" xfId="0" applyNumberFormat="1" applyFont="1" applyBorder="1" applyAlignment="1">
      <alignment horizontal="center" vertical="center" wrapText="1"/>
    </xf>
    <xf numFmtId="0" fontId="1" fillId="0" borderId="97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54" xfId="0" applyFont="1" applyBorder="1" applyAlignment="1" applyProtection="1">
      <alignment horizontal="center" vertical="center" shrinkToFit="1"/>
      <protection locked="0"/>
    </xf>
    <xf numFmtId="14" fontId="10" fillId="0" borderId="5" xfId="0" applyNumberFormat="1" applyFont="1" applyBorder="1" applyAlignment="1" applyProtection="1">
      <alignment horizontal="center" vertical="center" shrinkToFit="1"/>
      <protection locked="0"/>
    </xf>
    <xf numFmtId="49" fontId="10" fillId="0" borderId="5" xfId="0" applyNumberFormat="1" applyFont="1" applyBorder="1" applyAlignment="1" applyProtection="1">
      <alignment horizontal="center" vertical="center" shrinkToFit="1"/>
      <protection locked="0"/>
    </xf>
    <xf numFmtId="49" fontId="10" fillId="0" borderId="54" xfId="0" applyNumberFormat="1" applyFont="1" applyBorder="1" applyAlignment="1" applyProtection="1">
      <alignment horizontal="center" vertical="center" shrinkToFit="1"/>
      <protection locked="0"/>
    </xf>
    <xf numFmtId="49" fontId="10" fillId="0" borderId="119" xfId="0" applyNumberFormat="1" applyFont="1" applyBorder="1" applyAlignment="1" applyProtection="1">
      <alignment horizontal="center" vertical="center" shrinkToFit="1"/>
      <protection locked="0"/>
    </xf>
    <xf numFmtId="0" fontId="3" fillId="0" borderId="117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14" fontId="10" fillId="0" borderId="54" xfId="0" applyNumberFormat="1" applyFont="1" applyBorder="1" applyAlignment="1" applyProtection="1">
      <alignment horizontal="center" vertical="center" shrinkToFit="1"/>
      <protection locked="0"/>
    </xf>
    <xf numFmtId="14" fontId="10" fillId="0" borderId="20" xfId="0" applyNumberFormat="1" applyFont="1" applyBorder="1" applyAlignment="1" applyProtection="1">
      <alignment horizontal="center" vertical="center" shrinkToFit="1"/>
      <protection locked="0"/>
    </xf>
    <xf numFmtId="0" fontId="1" fillId="0" borderId="63" xfId="0" applyFont="1" applyBorder="1" applyAlignment="1" applyProtection="1">
      <alignment horizontal="center" vertical="center" shrinkToFit="1"/>
      <protection locked="0"/>
    </xf>
    <xf numFmtId="0" fontId="10" fillId="0" borderId="64" xfId="0" applyFont="1" applyBorder="1" applyAlignment="1" applyProtection="1">
      <alignment horizontal="center" vertical="center" shrinkToFit="1"/>
      <protection locked="0"/>
    </xf>
    <xf numFmtId="0" fontId="10" fillId="0" borderId="65" xfId="0" applyFont="1" applyBorder="1" applyAlignment="1" applyProtection="1">
      <alignment horizontal="center" vertical="center" shrinkToFit="1"/>
      <protection locked="0"/>
    </xf>
    <xf numFmtId="0" fontId="10" fillId="0" borderId="63" xfId="0" applyFont="1" applyBorder="1" applyAlignment="1" applyProtection="1">
      <alignment horizontal="center" vertical="center" shrinkToFit="1"/>
      <protection locked="0"/>
    </xf>
    <xf numFmtId="14" fontId="10" fillId="0" borderId="63" xfId="0" applyNumberFormat="1" applyFont="1" applyBorder="1" applyAlignment="1" applyProtection="1">
      <alignment horizontal="center" vertical="center" shrinkToFit="1"/>
      <protection locked="0"/>
    </xf>
    <xf numFmtId="49" fontId="10" fillId="0" borderId="42" xfId="0" applyNumberFormat="1" applyFont="1" applyBorder="1" applyAlignment="1" applyProtection="1">
      <alignment horizontal="center" vertical="center" shrinkToFit="1"/>
      <protection locked="0"/>
    </xf>
    <xf numFmtId="49" fontId="10" fillId="0" borderId="64" xfId="0" applyNumberFormat="1" applyFont="1" applyBorder="1" applyAlignment="1" applyProtection="1">
      <alignment horizontal="center" vertical="center" shrinkToFit="1"/>
      <protection locked="0"/>
    </xf>
    <xf numFmtId="49" fontId="10" fillId="0" borderId="66" xfId="0" applyNumberFormat="1" applyFont="1" applyBorder="1" applyAlignment="1" applyProtection="1">
      <alignment horizontal="center" vertical="center" shrinkToFit="1"/>
      <protection locked="0"/>
    </xf>
    <xf numFmtId="49" fontId="10" fillId="0" borderId="54" xfId="0" quotePrefix="1" applyNumberFormat="1" applyFont="1" applyBorder="1" applyAlignment="1">
      <alignment horizontal="center" vertical="center"/>
    </xf>
    <xf numFmtId="0" fontId="10" fillId="4" borderId="97" xfId="0" applyFont="1" applyFill="1" applyBorder="1" applyAlignment="1">
      <alignment horizontal="center" vertical="center" shrinkToFit="1"/>
    </xf>
    <xf numFmtId="0" fontId="10" fillId="4" borderId="54" xfId="0" applyFont="1" applyFill="1" applyBorder="1" applyAlignment="1">
      <alignment horizontal="center" vertical="center" shrinkToFit="1"/>
    </xf>
    <xf numFmtId="0" fontId="10" fillId="4" borderId="20" xfId="0" applyFont="1" applyFill="1" applyBorder="1" applyAlignment="1">
      <alignment horizontal="center" vertical="center" shrinkToFit="1"/>
    </xf>
    <xf numFmtId="0" fontId="10" fillId="4" borderId="63" xfId="0" applyFont="1" applyFill="1" applyBorder="1" applyAlignment="1" applyProtection="1">
      <alignment horizontal="center" vertical="center" shrinkToFit="1"/>
      <protection locked="0"/>
    </xf>
    <xf numFmtId="0" fontId="10" fillId="4" borderId="64" xfId="0" applyFont="1" applyFill="1" applyBorder="1" applyAlignment="1" applyProtection="1">
      <alignment horizontal="center" vertical="center" shrinkToFit="1"/>
      <protection locked="0"/>
    </xf>
    <xf numFmtId="0" fontId="10" fillId="4" borderId="65" xfId="0" applyFont="1" applyFill="1" applyBorder="1" applyAlignment="1" applyProtection="1">
      <alignment horizontal="center" vertical="center" shrinkToFit="1"/>
      <protection locked="0"/>
    </xf>
    <xf numFmtId="14" fontId="10" fillId="4" borderId="63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42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64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6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18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49" fontId="1" fillId="0" borderId="54" xfId="0" applyNumberFormat="1" applyFont="1" applyBorder="1" applyAlignment="1">
      <alignment horizontal="center" vertical="center"/>
    </xf>
    <xf numFmtId="49" fontId="1" fillId="0" borderId="55" xfId="0" applyNumberFormat="1" applyFont="1" applyBorder="1" applyAlignment="1">
      <alignment horizontal="center" vertical="center"/>
    </xf>
    <xf numFmtId="0" fontId="1" fillId="4" borderId="111" xfId="0" applyFont="1" applyFill="1" applyBorder="1" applyAlignment="1">
      <alignment horizontal="center" vertical="center" shrinkToFit="1"/>
    </xf>
    <xf numFmtId="0" fontId="1" fillId="4" borderId="112" xfId="0" applyFont="1" applyFill="1" applyBorder="1" applyAlignment="1">
      <alignment horizontal="center" vertical="center" shrinkToFit="1"/>
    </xf>
    <xf numFmtId="0" fontId="1" fillId="4" borderId="113" xfId="0" applyFont="1" applyFill="1" applyBorder="1" applyAlignment="1">
      <alignment horizontal="center" vertical="center" shrinkToFit="1"/>
    </xf>
    <xf numFmtId="0" fontId="1" fillId="4" borderId="22" xfId="0" applyFont="1" applyFill="1" applyBorder="1" applyAlignment="1" applyProtection="1">
      <alignment horizontal="center" vertical="center" shrinkToFit="1"/>
      <protection locked="0"/>
    </xf>
    <xf numFmtId="0" fontId="1" fillId="4" borderId="112" xfId="0" applyFont="1" applyFill="1" applyBorder="1" applyAlignment="1" applyProtection="1">
      <alignment horizontal="center" vertical="center" shrinkToFit="1"/>
      <protection locked="0"/>
    </xf>
    <xf numFmtId="0" fontId="1" fillId="4" borderId="113" xfId="0" applyFont="1" applyFill="1" applyBorder="1" applyAlignment="1" applyProtection="1">
      <alignment horizontal="center" vertical="center" shrinkToFit="1"/>
      <protection locked="0"/>
    </xf>
    <xf numFmtId="49" fontId="1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12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14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106" xfId="0" applyFont="1" applyBorder="1" applyAlignment="1">
      <alignment horizontal="center" vertical="center" shrinkToFit="1"/>
    </xf>
    <xf numFmtId="0" fontId="1" fillId="0" borderId="105" xfId="0" applyFont="1" applyBorder="1" applyAlignment="1" applyProtection="1">
      <alignment horizontal="center" vertical="center" shrinkToFit="1"/>
      <protection locked="0"/>
    </xf>
    <xf numFmtId="0" fontId="0" fillId="0" borderId="106" xfId="0" applyBorder="1" applyAlignment="1">
      <alignment horizontal="center" vertical="center" shrinkToFit="1"/>
    </xf>
    <xf numFmtId="0" fontId="1" fillId="0" borderId="79" xfId="0" applyFont="1" applyBorder="1" applyAlignment="1" applyProtection="1">
      <alignment horizontal="right" shrinkToFit="1"/>
      <protection locked="0"/>
    </xf>
    <xf numFmtId="0" fontId="1" fillId="0" borderId="82" xfId="0" applyFont="1" applyBorder="1" applyAlignment="1" applyProtection="1">
      <alignment horizontal="right" shrinkToFit="1"/>
      <protection locked="0"/>
    </xf>
    <xf numFmtId="49" fontId="1" fillId="0" borderId="83" xfId="0" applyNumberFormat="1" applyFont="1" applyBorder="1" applyAlignment="1" applyProtection="1">
      <alignment horizontal="center" vertical="center" shrinkToFit="1"/>
      <protection locked="0"/>
    </xf>
    <xf numFmtId="49" fontId="1" fillId="0" borderId="79" xfId="0" applyNumberFormat="1" applyFont="1" applyBorder="1" applyAlignment="1" applyProtection="1">
      <alignment horizontal="center" vertical="center" shrinkToFit="1"/>
      <protection locked="0"/>
    </xf>
    <xf numFmtId="49" fontId="1" fillId="0" borderId="80" xfId="0" applyNumberFormat="1" applyFont="1" applyBorder="1" applyAlignment="1" applyProtection="1">
      <alignment horizontal="center" vertical="center" shrinkToFit="1"/>
      <protection locked="0"/>
    </xf>
    <xf numFmtId="49" fontId="10" fillId="0" borderId="63" xfId="0" applyNumberFormat="1" applyFont="1" applyBorder="1" applyAlignment="1" applyProtection="1">
      <alignment horizontal="center" vertical="center" shrinkToFit="1"/>
      <protection locked="0"/>
    </xf>
    <xf numFmtId="49" fontId="10" fillId="0" borderId="37" xfId="0" applyNumberFormat="1" applyFont="1" applyBorder="1" applyAlignment="1" applyProtection="1">
      <alignment horizontal="center" vertical="center" shrinkToFit="1"/>
      <protection locked="0"/>
    </xf>
    <xf numFmtId="49" fontId="1" fillId="0" borderId="42" xfId="0" applyNumberFormat="1" applyFont="1" applyBorder="1" applyAlignment="1" applyProtection="1">
      <alignment horizontal="center" vertical="center" shrinkToFit="1"/>
      <protection locked="0"/>
    </xf>
    <xf numFmtId="49" fontId="1" fillId="0" borderId="64" xfId="0" applyNumberFormat="1" applyFont="1" applyBorder="1" applyAlignment="1" applyProtection="1">
      <alignment horizontal="center" vertical="center" shrinkToFit="1"/>
      <protection locked="0"/>
    </xf>
    <xf numFmtId="49" fontId="1" fillId="0" borderId="66" xfId="0" applyNumberFormat="1" applyFont="1" applyBorder="1" applyAlignment="1" applyProtection="1">
      <alignment horizontal="center" vertical="center" shrinkToFit="1"/>
      <protection locked="0"/>
    </xf>
    <xf numFmtId="49" fontId="1" fillId="0" borderId="81" xfId="0" applyNumberFormat="1" applyFont="1" applyBorder="1" applyAlignment="1" applyProtection="1">
      <alignment horizontal="center" vertical="center" shrinkToFit="1"/>
      <protection locked="0"/>
    </xf>
    <xf numFmtId="49" fontId="1" fillId="0" borderId="74" xfId="0" applyNumberFormat="1" applyFont="1" applyBorder="1" applyAlignment="1" applyProtection="1">
      <alignment horizontal="center" vertical="center" shrinkToFit="1"/>
      <protection locked="0"/>
    </xf>
    <xf numFmtId="0" fontId="1" fillId="0" borderId="104" xfId="0" applyFont="1" applyBorder="1" applyAlignment="1">
      <alignment horizontal="left" wrapText="1"/>
    </xf>
    <xf numFmtId="0" fontId="0" fillId="0" borderId="31" xfId="0" applyBorder="1"/>
    <xf numFmtId="0" fontId="1" fillId="0" borderId="104" xfId="0" applyFont="1" applyBorder="1" applyAlignment="1">
      <alignment horizontal="left"/>
    </xf>
    <xf numFmtId="49" fontId="1" fillId="0" borderId="107" xfId="0" applyNumberFormat="1" applyFont="1" applyBorder="1" applyAlignment="1">
      <alignment horizontal="center" vertical="center"/>
    </xf>
    <xf numFmtId="49" fontId="1" fillId="0" borderId="108" xfId="0" applyNumberFormat="1" applyFont="1" applyBorder="1" applyAlignment="1">
      <alignment horizontal="center" vertical="center"/>
    </xf>
    <xf numFmtId="0" fontId="10" fillId="0" borderId="93" xfId="0" applyFont="1" applyBorder="1" applyAlignment="1" applyProtection="1">
      <alignment horizontal="right" shrinkToFit="1"/>
      <protection locked="0"/>
    </xf>
    <xf numFmtId="0" fontId="10" fillId="0" borderId="95" xfId="0" applyFont="1" applyBorder="1" applyAlignment="1" applyProtection="1">
      <alignment horizontal="right" shrinkToFit="1"/>
      <protection locked="0"/>
    </xf>
    <xf numFmtId="49" fontId="10" fillId="0" borderId="109" xfId="0" applyNumberFormat="1" applyFont="1" applyBorder="1" applyAlignment="1" applyProtection="1">
      <alignment horizontal="center" vertical="center" shrinkToFit="1"/>
      <protection locked="0"/>
    </xf>
    <xf numFmtId="49" fontId="10" fillId="0" borderId="90" xfId="0" applyNumberFormat="1" applyFont="1" applyBorder="1" applyAlignment="1" applyProtection="1">
      <alignment horizontal="center" vertical="center" shrinkToFit="1"/>
      <protection locked="0"/>
    </xf>
    <xf numFmtId="49" fontId="10" fillId="0" borderId="11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1" fillId="0" borderId="88" xfId="0" applyFont="1" applyBorder="1" applyAlignment="1">
      <alignment horizontal="left" wrapText="1"/>
    </xf>
    <xf numFmtId="49" fontId="1" fillId="0" borderId="115" xfId="0" applyNumberFormat="1" applyFont="1" applyBorder="1" applyAlignment="1" applyProtection="1">
      <alignment horizontal="center" vertical="center" shrinkToFit="1"/>
      <protection locked="0"/>
    </xf>
    <xf numFmtId="49" fontId="1" fillId="0" borderId="100" xfId="0" applyNumberFormat="1" applyFont="1" applyBorder="1" applyAlignment="1" applyProtection="1">
      <alignment horizontal="center" vertical="center" shrinkToFit="1"/>
      <protection locked="0"/>
    </xf>
    <xf numFmtId="49" fontId="1" fillId="0" borderId="116" xfId="0" applyNumberFormat="1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1" fillId="0" borderId="103" xfId="0" applyNumberFormat="1" applyFont="1" applyBorder="1" applyAlignment="1" applyProtection="1">
      <alignment horizontal="center" vertical="center" shrinkToFit="1"/>
      <protection locked="0"/>
    </xf>
    <xf numFmtId="49" fontId="1" fillId="0" borderId="101" xfId="0" applyNumberFormat="1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right" vertical="center"/>
    </xf>
    <xf numFmtId="0" fontId="2" fillId="0" borderId="87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88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49" fontId="2" fillId="0" borderId="87" xfId="0" quotePrefix="1" applyNumberFormat="1" applyFont="1" applyBorder="1" applyAlignment="1" applyProtection="1">
      <alignment horizontal="center" vertical="center" shrinkToFit="1"/>
      <protection locked="0"/>
    </xf>
    <xf numFmtId="49" fontId="2" fillId="0" borderId="88" xfId="0" applyNumberFormat="1" applyFont="1" applyBorder="1" applyAlignment="1" applyProtection="1">
      <alignment horizontal="center" vertical="center" shrinkToFit="1"/>
      <protection locked="0"/>
    </xf>
    <xf numFmtId="49" fontId="1" fillId="0" borderId="89" xfId="0" applyNumberFormat="1" applyFont="1" applyBorder="1" applyAlignment="1" applyProtection="1">
      <alignment horizontal="center" vertical="center" shrinkToFit="1"/>
      <protection locked="0"/>
    </xf>
    <xf numFmtId="49" fontId="1" fillId="0" borderId="90" xfId="0" applyNumberFormat="1" applyFont="1" applyBorder="1" applyAlignment="1" applyProtection="1">
      <alignment horizontal="center" vertical="center" shrinkToFit="1"/>
      <protection locked="0"/>
    </xf>
    <xf numFmtId="49" fontId="1" fillId="0" borderId="91" xfId="0" applyNumberFormat="1" applyFont="1" applyBorder="1" applyAlignment="1" applyProtection="1">
      <alignment horizontal="center" vertical="center" shrinkToFit="1"/>
      <protection locked="0"/>
    </xf>
    <xf numFmtId="0" fontId="10" fillId="0" borderId="96" xfId="0" applyFont="1" applyBorder="1" applyAlignment="1" applyProtection="1">
      <alignment horizontal="center" vertical="center" shrinkToFit="1"/>
      <protection locked="0"/>
    </xf>
    <xf numFmtId="0" fontId="10" fillId="0" borderId="93" xfId="0" applyFont="1" applyBorder="1" applyAlignment="1" applyProtection="1">
      <alignment horizontal="center" vertical="center" shrinkToFit="1"/>
      <protection locked="0"/>
    </xf>
    <xf numFmtId="0" fontId="10" fillId="0" borderId="98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64" xfId="0" applyFont="1" applyBorder="1" applyAlignment="1" applyProtection="1">
      <alignment horizontal="right" shrinkToFit="1"/>
      <protection locked="0"/>
    </xf>
    <xf numFmtId="0" fontId="10" fillId="0" borderId="65" xfId="0" applyFont="1" applyBorder="1" applyAlignment="1" applyProtection="1">
      <alignment horizontal="right" shrinkToFit="1"/>
      <protection locked="0"/>
    </xf>
    <xf numFmtId="0" fontId="10" fillId="0" borderId="99" xfId="0" applyFont="1" applyBorder="1" applyAlignment="1">
      <alignment horizontal="center" vertical="center" shrinkToFit="1"/>
    </xf>
    <xf numFmtId="0" fontId="10" fillId="0" borderId="93" xfId="0" applyFont="1" applyBorder="1" applyAlignment="1">
      <alignment horizontal="center" vertical="center" shrinkToFit="1"/>
    </xf>
    <xf numFmtId="0" fontId="10" fillId="0" borderId="94" xfId="0" applyFont="1" applyBorder="1" applyAlignment="1">
      <alignment horizontal="center" vertical="center" shrinkToFit="1"/>
    </xf>
    <xf numFmtId="0" fontId="1" fillId="0" borderId="100" xfId="0" applyFont="1" applyBorder="1" applyAlignment="1" applyProtection="1">
      <alignment horizontal="center" vertical="center" shrinkToFit="1"/>
      <protection locked="0"/>
    </xf>
    <xf numFmtId="0" fontId="1" fillId="0" borderId="101" xfId="0" applyFont="1" applyBorder="1" applyAlignment="1" applyProtection="1">
      <alignment horizontal="center" vertical="center" shrinkToFit="1"/>
      <protection locked="0"/>
    </xf>
    <xf numFmtId="0" fontId="1" fillId="0" borderId="102" xfId="0" applyFont="1" applyBorder="1" applyAlignment="1" applyProtection="1">
      <alignment horizontal="center" vertical="center" shrinkToFit="1"/>
      <protection locked="0"/>
    </xf>
    <xf numFmtId="0" fontId="1" fillId="0" borderId="103" xfId="0" applyFont="1" applyBorder="1" applyAlignment="1" applyProtection="1">
      <alignment horizontal="center" vertical="center" shrinkToFit="1"/>
      <protection locked="0"/>
    </xf>
    <xf numFmtId="0" fontId="1" fillId="0" borderId="117" xfId="0" applyFont="1" applyBorder="1" applyAlignment="1">
      <alignment horizontal="center" vertical="center" shrinkToFit="1"/>
    </xf>
    <xf numFmtId="0" fontId="1" fillId="0" borderId="100" xfId="0" applyFont="1" applyBorder="1" applyAlignment="1">
      <alignment horizontal="center" vertical="center" shrinkToFit="1"/>
    </xf>
    <xf numFmtId="0" fontId="1" fillId="0" borderId="101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 shrinkToFit="1"/>
    </xf>
    <xf numFmtId="0" fontId="1" fillId="0" borderId="79" xfId="0" applyFont="1" applyBorder="1" applyAlignment="1">
      <alignment horizontal="center" vertical="center" shrinkToFit="1"/>
    </xf>
    <xf numFmtId="0" fontId="1" fillId="0" borderId="80" xfId="0" applyFont="1" applyBorder="1" applyAlignment="1">
      <alignment horizontal="center" vertical="center" shrinkToFit="1"/>
    </xf>
    <xf numFmtId="0" fontId="1" fillId="0" borderId="81" xfId="0" applyFont="1" applyBorder="1" applyAlignment="1" applyProtection="1">
      <alignment horizontal="center" vertical="center" shrinkToFit="1"/>
      <protection locked="0"/>
    </xf>
    <xf numFmtId="0" fontId="1" fillId="0" borderId="79" xfId="0" applyFont="1" applyBorder="1" applyAlignment="1" applyProtection="1">
      <alignment horizontal="center" vertical="center" shrinkToFit="1"/>
      <protection locked="0"/>
    </xf>
    <xf numFmtId="0" fontId="1" fillId="0" borderId="80" xfId="0" applyFont="1" applyBorder="1" applyAlignment="1" applyProtection="1">
      <alignment horizontal="center" vertical="center" shrinkToFit="1"/>
      <protection locked="0"/>
    </xf>
    <xf numFmtId="0" fontId="1" fillId="0" borderId="82" xfId="0" applyFont="1" applyBorder="1" applyAlignment="1" applyProtection="1">
      <alignment horizontal="center" vertical="center" shrinkToFit="1"/>
      <protection locked="0"/>
    </xf>
    <xf numFmtId="0" fontId="10" fillId="0" borderId="42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  <protection locked="0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1" fillId="0" borderId="83" xfId="0" applyFont="1" applyBorder="1" applyAlignment="1" applyProtection="1">
      <alignment horizontal="center" vertical="center" shrinkToFit="1"/>
      <protection locked="0"/>
    </xf>
    <xf numFmtId="0" fontId="1" fillId="0" borderId="84" xfId="0" applyFont="1" applyBorder="1" applyAlignment="1">
      <alignment horizontal="center" vertical="center" textRotation="255"/>
    </xf>
    <xf numFmtId="0" fontId="1" fillId="0" borderId="85" xfId="0" applyFont="1" applyBorder="1" applyAlignment="1">
      <alignment horizontal="center" vertical="center" textRotation="255"/>
    </xf>
    <xf numFmtId="0" fontId="1" fillId="0" borderId="86" xfId="0" applyFont="1" applyBorder="1" applyAlignment="1">
      <alignment horizontal="center" vertical="center" textRotation="255"/>
    </xf>
    <xf numFmtId="0" fontId="10" fillId="0" borderId="84" xfId="0" applyFont="1" applyBorder="1" applyAlignment="1">
      <alignment horizontal="center" vertical="center" textRotation="255"/>
    </xf>
    <xf numFmtId="0" fontId="10" fillId="0" borderId="85" xfId="0" applyFont="1" applyBorder="1" applyAlignment="1">
      <alignment horizontal="center" vertical="center" textRotation="255"/>
    </xf>
    <xf numFmtId="0" fontId="10" fillId="0" borderId="86" xfId="0" applyFont="1" applyBorder="1" applyAlignment="1">
      <alignment horizontal="center" vertical="center" textRotation="255"/>
    </xf>
    <xf numFmtId="0" fontId="37" fillId="0" borderId="58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37" fillId="0" borderId="68" xfId="0" applyFont="1" applyBorder="1" applyAlignment="1">
      <alignment horizontal="center" vertical="center"/>
    </xf>
    <xf numFmtId="0" fontId="10" fillId="0" borderId="92" xfId="0" applyFont="1" applyBorder="1" applyAlignment="1" applyProtection="1">
      <alignment horizontal="center" vertical="center" shrinkToFit="1"/>
      <protection locked="0"/>
    </xf>
    <xf numFmtId="0" fontId="10" fillId="0" borderId="94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0" fillId="0" borderId="69" xfId="0" applyBorder="1" applyAlignment="1">
      <alignment horizontal="center" vertical="center" textRotation="255" shrinkToFit="1"/>
    </xf>
    <xf numFmtId="0" fontId="0" fillId="0" borderId="70" xfId="0" applyBorder="1" applyAlignment="1">
      <alignment horizontal="center" vertical="center" textRotation="255" shrinkToFit="1"/>
    </xf>
    <xf numFmtId="0" fontId="0" fillId="0" borderId="71" xfId="0" applyBorder="1" applyAlignment="1">
      <alignment horizontal="center" vertical="center" textRotation="255" shrinkToFit="1"/>
    </xf>
    <xf numFmtId="0" fontId="0" fillId="0" borderId="72" xfId="0" applyBorder="1" applyAlignment="1">
      <alignment horizontal="center" vertical="center" textRotation="255" shrinkToFit="1"/>
    </xf>
    <xf numFmtId="0" fontId="0" fillId="0" borderId="73" xfId="0" applyBorder="1" applyAlignment="1">
      <alignment horizontal="center" vertical="center" textRotation="255" shrinkToFit="1"/>
    </xf>
    <xf numFmtId="0" fontId="0" fillId="0" borderId="74" xfId="0" applyBorder="1" applyAlignment="1">
      <alignment horizontal="center" vertical="center" textRotation="255" shrinkToFit="1"/>
    </xf>
    <xf numFmtId="0" fontId="10" fillId="0" borderId="95" xfId="0" applyFont="1" applyBorder="1" applyAlignment="1" applyProtection="1">
      <alignment horizontal="center" vertical="center" shrinkToFit="1"/>
      <protection locked="0"/>
    </xf>
    <xf numFmtId="0" fontId="29" fillId="3" borderId="173" xfId="0" applyFont="1" applyFill="1" applyBorder="1" applyAlignment="1">
      <alignment horizontal="center" vertical="center"/>
    </xf>
    <xf numFmtId="0" fontId="29" fillId="3" borderId="33" xfId="0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shrinkToFit="1"/>
    </xf>
    <xf numFmtId="0" fontId="24" fillId="0" borderId="176" xfId="0" applyFont="1" applyBorder="1" applyAlignment="1">
      <alignment horizontal="center" vertical="center" shrinkToFit="1"/>
    </xf>
    <xf numFmtId="0" fontId="29" fillId="3" borderId="174" xfId="0" applyFont="1" applyFill="1" applyBorder="1" applyAlignment="1">
      <alignment horizontal="center" vertical="center"/>
    </xf>
    <xf numFmtId="0" fontId="29" fillId="3" borderId="34" xfId="0" applyFont="1" applyFill="1" applyBorder="1" applyAlignment="1">
      <alignment horizontal="center" vertical="center"/>
    </xf>
    <xf numFmtId="0" fontId="29" fillId="3" borderId="175" xfId="0" applyFont="1" applyFill="1" applyBorder="1" applyAlignment="1">
      <alignment horizontal="center" vertical="center"/>
    </xf>
    <xf numFmtId="0" fontId="29" fillId="3" borderId="35" xfId="0" applyFont="1" applyFill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31" fontId="25" fillId="0" borderId="34" xfId="0" applyNumberFormat="1" applyFont="1" applyBorder="1" applyAlignment="1">
      <alignment horizontal="right" shrinkToFit="1"/>
    </xf>
    <xf numFmtId="0" fontId="25" fillId="0" borderId="34" xfId="0" applyFont="1" applyBorder="1" applyAlignment="1">
      <alignment horizontal="right" shrinkToFit="1"/>
    </xf>
    <xf numFmtId="0" fontId="25" fillId="0" borderId="177" xfId="0" applyFont="1" applyBorder="1" applyAlignment="1">
      <alignment horizontal="right" shrinkToFit="1"/>
    </xf>
    <xf numFmtId="0" fontId="25" fillId="0" borderId="35" xfId="0" applyFont="1" applyBorder="1" applyAlignment="1">
      <alignment horizontal="center"/>
    </xf>
    <xf numFmtId="0" fontId="25" fillId="0" borderId="178" xfId="0" applyFont="1" applyBorder="1" applyAlignment="1">
      <alignment horizontal="center"/>
    </xf>
    <xf numFmtId="0" fontId="20" fillId="0" borderId="34" xfId="0" applyFont="1" applyBorder="1" applyAlignment="1">
      <alignment horizontal="center" vertical="center"/>
    </xf>
    <xf numFmtId="0" fontId="20" fillId="0" borderId="177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178" xfId="0" applyFont="1" applyBorder="1" applyAlignment="1">
      <alignment horizontal="center" vertical="center"/>
    </xf>
    <xf numFmtId="179" fontId="21" fillId="0" borderId="34" xfId="0" applyNumberFormat="1" applyFont="1" applyBorder="1" applyAlignment="1">
      <alignment horizontal="center"/>
    </xf>
    <xf numFmtId="179" fontId="21" fillId="0" borderId="177" xfId="0" applyNumberFormat="1" applyFont="1" applyBorder="1" applyAlignment="1">
      <alignment horizontal="center"/>
    </xf>
    <xf numFmtId="0" fontId="32" fillId="3" borderId="33" xfId="0" applyFont="1" applyFill="1" applyBorder="1" applyAlignment="1">
      <alignment horizontal="center"/>
    </xf>
    <xf numFmtId="0" fontId="32" fillId="3" borderId="176" xfId="0" applyFont="1" applyFill="1" applyBorder="1" applyAlignment="1">
      <alignment horizontal="center"/>
    </xf>
    <xf numFmtId="0" fontId="25" fillId="0" borderId="34" xfId="0" applyFont="1" applyBorder="1" applyAlignment="1">
      <alignment horizontal="center" wrapText="1"/>
    </xf>
    <xf numFmtId="0" fontId="28" fillId="0" borderId="34" xfId="0" applyFont="1" applyBorder="1" applyAlignment="1">
      <alignment horizontal="center" shrinkToFit="1"/>
    </xf>
    <xf numFmtId="0" fontId="25" fillId="0" borderId="35" xfId="0" applyFont="1" applyBorder="1" applyAlignment="1">
      <alignment horizontal="center" wrapText="1"/>
    </xf>
    <xf numFmtId="0" fontId="28" fillId="0" borderId="35" xfId="0" applyFont="1" applyBorder="1" applyAlignment="1">
      <alignment horizontal="center" shrinkToFit="1"/>
    </xf>
    <xf numFmtId="179" fontId="21" fillId="0" borderId="33" xfId="0" applyNumberFormat="1" applyFont="1" applyBorder="1" applyAlignment="1">
      <alignment horizontal="center"/>
    </xf>
    <xf numFmtId="179" fontId="21" fillId="0" borderId="176" xfId="0" applyNumberFormat="1" applyFont="1" applyBorder="1" applyAlignment="1">
      <alignment horizontal="center"/>
    </xf>
    <xf numFmtId="179" fontId="21" fillId="0" borderId="35" xfId="0" applyNumberFormat="1" applyFont="1" applyBorder="1" applyAlignment="1">
      <alignment horizontal="center"/>
    </xf>
    <xf numFmtId="179" fontId="21" fillId="0" borderId="178" xfId="0" applyNumberFormat="1" applyFont="1" applyBorder="1" applyAlignment="1">
      <alignment horizontal="center"/>
    </xf>
    <xf numFmtId="0" fontId="20" fillId="0" borderId="46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171" xfId="0" applyFont="1" applyBorder="1" applyAlignment="1">
      <alignment horizontal="center"/>
    </xf>
    <xf numFmtId="0" fontId="20" fillId="0" borderId="172" xfId="0" applyFont="1" applyBorder="1" applyAlignment="1">
      <alignment horizontal="center"/>
    </xf>
    <xf numFmtId="0" fontId="20" fillId="0" borderId="169" xfId="0" applyFont="1" applyBorder="1" applyAlignment="1">
      <alignment horizontal="center"/>
    </xf>
    <xf numFmtId="0" fontId="20" fillId="0" borderId="179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180" xfId="0" applyFont="1" applyBorder="1" applyAlignment="1">
      <alignment horizontal="center"/>
    </xf>
    <xf numFmtId="0" fontId="34" fillId="3" borderId="51" xfId="0" applyFont="1" applyFill="1" applyBorder="1" applyAlignment="1">
      <alignment horizontal="center" vertical="center" wrapText="1"/>
    </xf>
    <xf numFmtId="0" fontId="32" fillId="3" borderId="51" xfId="0" applyFont="1" applyFill="1" applyBorder="1" applyAlignment="1">
      <alignment horizontal="center" vertical="center"/>
    </xf>
    <xf numFmtId="0" fontId="32" fillId="3" borderId="170" xfId="0" applyFont="1" applyFill="1" applyBorder="1" applyAlignment="1">
      <alignment horizontal="center" vertical="center"/>
    </xf>
    <xf numFmtId="0" fontId="35" fillId="3" borderId="53" xfId="0" applyFont="1" applyFill="1" applyBorder="1" applyAlignment="1">
      <alignment horizontal="center" vertical="center" wrapText="1"/>
    </xf>
    <xf numFmtId="0" fontId="35" fillId="3" borderId="50" xfId="0" applyFont="1" applyFill="1" applyBorder="1" applyAlignment="1">
      <alignment horizontal="center" vertical="center" wrapText="1"/>
    </xf>
    <xf numFmtId="0" fontId="20" fillId="0" borderId="44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32" fillId="3" borderId="173" xfId="0" applyFont="1" applyFill="1" applyBorder="1" applyAlignment="1">
      <alignment horizontal="center"/>
    </xf>
    <xf numFmtId="0" fontId="30" fillId="0" borderId="174" xfId="0" applyFont="1" applyBorder="1" applyAlignment="1">
      <alignment horizontal="center" vertical="center"/>
    </xf>
    <xf numFmtId="0" fontId="30" fillId="0" borderId="175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wrapText="1"/>
    </xf>
    <xf numFmtId="0" fontId="28" fillId="0" borderId="33" xfId="0" applyFont="1" applyBorder="1" applyAlignment="1">
      <alignment horizontal="center" shrinkToFit="1"/>
    </xf>
  </cellXfs>
  <cellStyles count="5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232831</xdr:colOff>
      <xdr:row>0</xdr:row>
      <xdr:rowOff>1</xdr:rowOff>
    </xdr:from>
    <xdr:to>
      <xdr:col>16</xdr:col>
      <xdr:colOff>370415</xdr:colOff>
      <xdr:row>7</xdr:row>
      <xdr:rowOff>169334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DF98627-D9BD-860C-3052-56CD5C5A592F}"/>
            </a:ext>
          </a:extLst>
        </xdr:cNvPr>
        <xdr:cNvSpPr/>
      </xdr:nvSpPr>
      <xdr:spPr bwMode="auto">
        <a:xfrm>
          <a:off x="6836831" y="1"/>
          <a:ext cx="1915584" cy="1587500"/>
        </a:xfrm>
        <a:prstGeom prst="wedgeRoundRectCallout">
          <a:avLst>
            <a:gd name="adj1" fmla="val -58955"/>
            <a:gd name="adj2" fmla="val 3085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計算式が入っているので、直接編集しないこと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正しく表示されない場合は、連絡してください。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Y51"/>
  <sheetViews>
    <sheetView showGridLines="0" tabSelected="1" view="pageBreakPreview" zoomScale="70" zoomScaleNormal="70" zoomScaleSheetLayoutView="70" workbookViewId="0">
      <selection activeCell="G5" sqref="G5:AI5"/>
    </sheetView>
  </sheetViews>
  <sheetFormatPr defaultColWidth="2.7109375" defaultRowHeight="21" customHeight="1" x14ac:dyDescent="0.15"/>
  <cols>
    <col min="1" max="1" width="2.7109375" style="1"/>
    <col min="2" max="2" width="3" style="2" customWidth="1"/>
    <col min="3" max="35" width="3" style="1" customWidth="1"/>
    <col min="36" max="36" width="1.85546875" style="1" customWidth="1"/>
    <col min="37" max="37" width="5" style="1" customWidth="1"/>
    <col min="38" max="39" width="7.85546875" style="3" customWidth="1"/>
    <col min="40" max="40" width="9.140625" style="1" customWidth="1"/>
    <col min="41" max="41" width="5.140625" style="1" customWidth="1"/>
    <col min="42" max="42" width="13.5703125" style="1" customWidth="1"/>
    <col min="43" max="43" width="5.140625" style="1" customWidth="1"/>
    <col min="44" max="44" width="10.85546875" style="1" customWidth="1"/>
    <col min="45" max="45" width="5.140625" style="1" customWidth="1"/>
    <col min="46" max="46" width="10.85546875" style="1" customWidth="1"/>
    <col min="47" max="47" width="16.7109375" style="1" customWidth="1"/>
    <col min="48" max="48" width="3" style="1" customWidth="1"/>
    <col min="49" max="49" width="8.140625" style="1" customWidth="1"/>
    <col min="50" max="51" width="8.7109375" style="1" customWidth="1"/>
    <col min="52" max="52" width="2.42578125" style="1" customWidth="1"/>
    <col min="53" max="56" width="2.7109375" style="1" customWidth="1"/>
    <col min="57" max="58" width="6.28515625" style="1" customWidth="1"/>
    <col min="59" max="59" width="6" style="1" customWidth="1"/>
    <col min="60" max="228" width="2.7109375" style="1" customWidth="1"/>
    <col min="229" max="229" width="12" style="1" bestFit="1" customWidth="1"/>
    <col min="230" max="230" width="12" style="1" customWidth="1"/>
    <col min="231" max="231" width="10.85546875" style="1" customWidth="1"/>
    <col min="232" max="232" width="12.5703125" style="1" customWidth="1"/>
    <col min="233" max="233" width="15" style="1" customWidth="1"/>
    <col min="234" max="16384" width="2.7109375" style="1"/>
  </cols>
  <sheetData>
    <row r="1" spans="2:233" ht="9.75" customHeight="1" x14ac:dyDescent="0.15"/>
    <row r="2" spans="2:233" ht="8.25" customHeight="1" thickBot="1" x14ac:dyDescent="0.2"/>
    <row r="3" spans="2:233" ht="33" customHeight="1" thickBot="1" x14ac:dyDescent="0.2">
      <c r="B3" s="4">
        <v>2</v>
      </c>
      <c r="C3" s="5">
        <v>0</v>
      </c>
      <c r="D3" s="5">
        <v>2</v>
      </c>
      <c r="E3" s="5">
        <v>5</v>
      </c>
      <c r="F3" s="119" t="s">
        <v>0</v>
      </c>
      <c r="G3" s="119"/>
      <c r="H3" s="120"/>
      <c r="I3" s="121" t="s">
        <v>1</v>
      </c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2"/>
      <c r="AJ3" s="15"/>
      <c r="AK3" s="16"/>
      <c r="AL3" s="123"/>
      <c r="AM3" s="123"/>
      <c r="AQ3" s="16"/>
      <c r="AR3" s="16"/>
      <c r="AT3" s="16"/>
      <c r="BD3" s="50"/>
      <c r="BE3" s="50"/>
      <c r="BF3" s="50"/>
      <c r="BG3" s="50"/>
      <c r="BH3" s="50"/>
      <c r="HU3" s="50"/>
      <c r="HV3" s="50"/>
      <c r="HW3" s="50"/>
      <c r="HX3" s="50"/>
    </row>
    <row r="4" spans="2:233" ht="5.25" customHeight="1" thickBo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15"/>
      <c r="AK4" s="15"/>
      <c r="AL4" s="1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BD4" s="50"/>
      <c r="BE4" s="50"/>
      <c r="BF4" s="50"/>
      <c r="BG4" s="50"/>
      <c r="BH4" s="50"/>
      <c r="HU4" s="50"/>
      <c r="HV4" s="50"/>
      <c r="HW4" s="50"/>
      <c r="HX4" s="50"/>
    </row>
    <row r="5" spans="2:233" ht="33" customHeight="1" thickBot="1" x14ac:dyDescent="0.2">
      <c r="B5" s="124" t="s">
        <v>2</v>
      </c>
      <c r="C5" s="125"/>
      <c r="D5" s="125"/>
      <c r="E5" s="125"/>
      <c r="F5" s="126"/>
      <c r="G5" s="127" t="s">
        <v>96</v>
      </c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9"/>
      <c r="AM5" s="17" t="s">
        <v>3</v>
      </c>
      <c r="AU5" s="118">
        <v>40269</v>
      </c>
      <c r="AV5" s="35"/>
      <c r="AW5" s="34"/>
      <c r="AX5" s="35"/>
      <c r="AY5" s="51" t="s">
        <v>4</v>
      </c>
      <c r="BD5" s="50"/>
      <c r="BE5" s="50"/>
      <c r="BF5" s="50"/>
      <c r="BG5" s="50"/>
      <c r="BH5" s="50"/>
      <c r="HU5" s="50"/>
      <c r="HV5" s="50"/>
      <c r="HW5" s="50"/>
      <c r="HX5" s="50"/>
    </row>
    <row r="6" spans="2:233" ht="5.25" customHeight="1" thickBo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K6" s="18"/>
      <c r="AL6" s="18"/>
      <c r="AM6" s="19"/>
      <c r="AN6" s="11"/>
      <c r="AO6" s="11"/>
      <c r="AP6" s="36"/>
      <c r="AQ6" s="36"/>
      <c r="AR6" s="36"/>
      <c r="AS6" s="36"/>
      <c r="AT6" s="37"/>
      <c r="AU6" s="38"/>
      <c r="AV6" s="39"/>
      <c r="AW6" s="39"/>
      <c r="BD6" s="50"/>
      <c r="BE6" s="50"/>
      <c r="BF6" s="50"/>
      <c r="BG6" s="50"/>
      <c r="BH6" s="50"/>
      <c r="HU6" s="50"/>
      <c r="HV6" s="50"/>
      <c r="HW6" s="50"/>
      <c r="HX6" s="50"/>
    </row>
    <row r="7" spans="2:233" ht="30" customHeight="1" x14ac:dyDescent="0.15">
      <c r="B7" s="130" t="s">
        <v>5</v>
      </c>
      <c r="C7" s="131"/>
      <c r="D7" s="131"/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4"/>
      <c r="U7" s="135" t="s">
        <v>5</v>
      </c>
      <c r="V7" s="131"/>
      <c r="W7" s="131"/>
      <c r="X7" s="132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6"/>
      <c r="AK7" s="20" t="s">
        <v>6</v>
      </c>
      <c r="AL7" s="21" t="s">
        <v>7</v>
      </c>
      <c r="AM7" s="22" t="s">
        <v>8</v>
      </c>
      <c r="AN7" s="139" t="s">
        <v>9</v>
      </c>
      <c r="AO7" s="140"/>
      <c r="AP7" s="21" t="s">
        <v>10</v>
      </c>
      <c r="AQ7" s="139" t="s">
        <v>11</v>
      </c>
      <c r="AR7" s="140"/>
      <c r="AS7" s="139" t="s">
        <v>12</v>
      </c>
      <c r="AT7" s="140"/>
      <c r="AU7" s="22" t="s">
        <v>13</v>
      </c>
      <c r="AV7" s="141" t="s">
        <v>14</v>
      </c>
      <c r="AW7" s="142"/>
      <c r="AX7" s="143"/>
      <c r="AY7" s="52" t="s">
        <v>15</v>
      </c>
      <c r="BD7" s="58"/>
      <c r="BE7" s="50"/>
      <c r="BF7" s="50"/>
      <c r="BH7" s="113"/>
      <c r="BI7" s="113"/>
      <c r="HV7" s="50" t="s">
        <v>16</v>
      </c>
      <c r="HW7" s="50" t="s">
        <v>17</v>
      </c>
      <c r="HX7" s="50" t="s">
        <v>18</v>
      </c>
      <c r="HY7" s="50" t="s">
        <v>19</v>
      </c>
    </row>
    <row r="8" spans="2:233" ht="30" customHeight="1" thickBot="1" x14ac:dyDescent="0.2">
      <c r="B8" s="144" t="s">
        <v>20</v>
      </c>
      <c r="C8" s="145"/>
      <c r="D8" s="145"/>
      <c r="E8" s="146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8"/>
      <c r="U8" s="149" t="s">
        <v>21</v>
      </c>
      <c r="V8" s="150"/>
      <c r="W8" s="150"/>
      <c r="X8" s="151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3"/>
      <c r="AK8" s="23">
        <v>1</v>
      </c>
      <c r="AL8" s="106"/>
      <c r="AM8" s="24"/>
      <c r="AN8" s="154"/>
      <c r="AO8" s="155"/>
      <c r="AP8" s="114"/>
      <c r="AQ8" s="156"/>
      <c r="AR8" s="157"/>
      <c r="AS8" s="156"/>
      <c r="AT8" s="179"/>
      <c r="AU8" s="109"/>
      <c r="AV8" s="40" t="s">
        <v>94</v>
      </c>
      <c r="AW8" s="180"/>
      <c r="AX8" s="138"/>
      <c r="AY8" s="53"/>
      <c r="AZ8" s="100" t="str">
        <f>IF($AU$5&gt;$AU8,"○","×")</f>
        <v>○</v>
      </c>
      <c r="BA8" s="181">
        <f>AL8</f>
        <v>0</v>
      </c>
      <c r="BB8" s="181"/>
      <c r="BC8" s="181" t="str">
        <f>AN8&amp;"　"&amp;AP8</f>
        <v>　</v>
      </c>
      <c r="BD8" s="181"/>
      <c r="BE8" s="178">
        <f>AW8</f>
        <v>0</v>
      </c>
      <c r="BF8" s="178"/>
      <c r="BG8" s="100" t="str">
        <f>AQ8&amp;"　"&amp;AS8</f>
        <v>　</v>
      </c>
      <c r="BH8" s="100"/>
      <c r="BI8" s="100"/>
      <c r="HV8" s="1" t="str">
        <f t="shared" ref="HV8:HV21" si="0">TRIM(AM8)&amp;"　"&amp;TRIM(AN8)</f>
        <v>　</v>
      </c>
      <c r="HW8" s="1" t="str">
        <f t="shared" ref="HW8:HW21" si="1">ASC(TRIM(AP8)&amp;" "&amp;TRIM(AQ8))</f>
        <v xml:space="preserve"> </v>
      </c>
      <c r="HX8" s="57" t="e">
        <f t="shared" ref="HX8:HX22" si="2">IF(#REF!="","",#REF!)</f>
        <v>#REF!</v>
      </c>
      <c r="HY8" s="57" t="str">
        <f t="shared" ref="HY8:HY21" si="3">IF(AW8="","",AW8)</f>
        <v/>
      </c>
    </row>
    <row r="9" spans="2:233" ht="30" customHeight="1" x14ac:dyDescent="0.15">
      <c r="B9" s="167" t="s">
        <v>5</v>
      </c>
      <c r="C9" s="168"/>
      <c r="D9" s="168"/>
      <c r="E9" s="168"/>
      <c r="F9" s="16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1"/>
      <c r="S9" s="172" t="s">
        <v>22</v>
      </c>
      <c r="T9" s="173"/>
      <c r="U9" s="173"/>
      <c r="V9" s="174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6"/>
      <c r="AK9" s="23">
        <v>2</v>
      </c>
      <c r="AL9" s="107"/>
      <c r="AM9" s="24"/>
      <c r="AN9" s="154"/>
      <c r="AO9" s="155"/>
      <c r="AP9" s="115"/>
      <c r="AQ9" s="177"/>
      <c r="AR9" s="157"/>
      <c r="AS9" s="177"/>
      <c r="AT9" s="179"/>
      <c r="AU9" s="109"/>
      <c r="AV9" s="40" t="s">
        <v>94</v>
      </c>
      <c r="AW9" s="137"/>
      <c r="AX9" s="138"/>
      <c r="AY9" s="53"/>
      <c r="AZ9" s="100" t="str">
        <f t="shared" ref="AZ9:AZ27" si="4">IF($AU$5&gt;$AU9,"○","×")</f>
        <v>○</v>
      </c>
      <c r="BA9" s="181">
        <f t="shared" ref="BA9:BA27" si="5">AL9</f>
        <v>0</v>
      </c>
      <c r="BB9" s="181"/>
      <c r="BC9" s="181" t="str">
        <f t="shared" ref="BC9:BC27" si="6">AN9&amp;"　"&amp;AP9</f>
        <v>　</v>
      </c>
      <c r="BD9" s="181"/>
      <c r="BE9" s="178">
        <f t="shared" ref="BE9:BE24" si="7">AW9</f>
        <v>0</v>
      </c>
      <c r="BF9" s="178"/>
      <c r="BG9" s="100" t="str">
        <f t="shared" ref="BG9:BG27" si="8">AQ9&amp;"　"&amp;AS9</f>
        <v>　</v>
      </c>
      <c r="BH9" s="100"/>
      <c r="BI9" s="100"/>
      <c r="HV9" s="1" t="str">
        <f t="shared" si="0"/>
        <v>　</v>
      </c>
      <c r="HW9" s="1" t="str">
        <f t="shared" si="1"/>
        <v xml:space="preserve"> </v>
      </c>
      <c r="HX9" s="57" t="e">
        <f t="shared" si="2"/>
        <v>#REF!</v>
      </c>
      <c r="HY9" s="57" t="str">
        <f t="shared" si="3"/>
        <v/>
      </c>
    </row>
    <row r="10" spans="2:233" ht="30" customHeight="1" x14ac:dyDescent="0.15">
      <c r="B10" s="158" t="s">
        <v>23</v>
      </c>
      <c r="C10" s="159"/>
      <c r="D10" s="159"/>
      <c r="E10" s="159"/>
      <c r="F10" s="160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2"/>
      <c r="S10" s="163" t="s">
        <v>24</v>
      </c>
      <c r="T10" s="159"/>
      <c r="U10" s="159"/>
      <c r="V10" s="160"/>
      <c r="W10" s="164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6"/>
      <c r="AK10" s="23">
        <v>3</v>
      </c>
      <c r="AL10" s="106"/>
      <c r="AM10" s="24"/>
      <c r="AN10" s="154"/>
      <c r="AO10" s="155"/>
      <c r="AP10" s="114"/>
      <c r="AQ10" s="177"/>
      <c r="AR10" s="157"/>
      <c r="AS10" s="177"/>
      <c r="AT10" s="179"/>
      <c r="AU10" s="109"/>
      <c r="AV10" s="40" t="s">
        <v>94</v>
      </c>
      <c r="AW10" s="137"/>
      <c r="AX10" s="138"/>
      <c r="AY10" s="54"/>
      <c r="AZ10" s="100" t="str">
        <f t="shared" si="4"/>
        <v>○</v>
      </c>
      <c r="BA10" s="181">
        <f t="shared" si="5"/>
        <v>0</v>
      </c>
      <c r="BB10" s="181"/>
      <c r="BC10" s="181" t="str">
        <f t="shared" si="6"/>
        <v>　</v>
      </c>
      <c r="BD10" s="181"/>
      <c r="BE10" s="178">
        <f t="shared" si="7"/>
        <v>0</v>
      </c>
      <c r="BF10" s="178"/>
      <c r="BG10" s="100" t="str">
        <f t="shared" si="8"/>
        <v>　</v>
      </c>
      <c r="BH10" s="100"/>
      <c r="BI10" s="100"/>
      <c r="HV10" s="1" t="str">
        <f t="shared" si="0"/>
        <v>　</v>
      </c>
      <c r="HW10" s="1" t="str">
        <f t="shared" si="1"/>
        <v xml:space="preserve"> </v>
      </c>
      <c r="HX10" s="57" t="e">
        <f t="shared" si="2"/>
        <v>#REF!</v>
      </c>
      <c r="HY10" s="57" t="str">
        <f t="shared" si="3"/>
        <v/>
      </c>
    </row>
    <row r="11" spans="2:233" ht="30" customHeight="1" x14ac:dyDescent="0.15">
      <c r="B11" s="182" t="s">
        <v>25</v>
      </c>
      <c r="C11" s="183"/>
      <c r="D11" s="183"/>
      <c r="E11" s="183"/>
      <c r="F11" s="184"/>
      <c r="G11" s="185" t="s">
        <v>26</v>
      </c>
      <c r="H11" s="185"/>
      <c r="I11" s="12" t="s">
        <v>27</v>
      </c>
      <c r="J11" s="185" t="s">
        <v>28</v>
      </c>
      <c r="K11" s="185"/>
      <c r="L11" s="12" t="s">
        <v>29</v>
      </c>
      <c r="M11" s="186" t="s">
        <v>30</v>
      </c>
      <c r="N11" s="186"/>
      <c r="O11" s="186"/>
      <c r="P11" s="186"/>
      <c r="Q11" s="186"/>
      <c r="R11" s="186"/>
      <c r="S11" s="186"/>
      <c r="T11" s="186"/>
      <c r="U11" s="187" t="s">
        <v>31</v>
      </c>
      <c r="V11" s="188"/>
      <c r="W11" s="199" t="s">
        <v>32</v>
      </c>
      <c r="X11" s="187"/>
      <c r="Y11" s="187"/>
      <c r="Z11" s="200"/>
      <c r="AA11" s="201"/>
      <c r="AB11" s="201"/>
      <c r="AC11" s="201"/>
      <c r="AD11" s="201"/>
      <c r="AE11" s="201"/>
      <c r="AF11" s="201"/>
      <c r="AG11" s="201"/>
      <c r="AH11" s="201"/>
      <c r="AI11" s="202"/>
      <c r="AK11" s="23">
        <v>4</v>
      </c>
      <c r="AL11" s="107"/>
      <c r="AM11" s="24"/>
      <c r="AN11" s="154"/>
      <c r="AO11" s="155"/>
      <c r="AP11" s="116"/>
      <c r="AQ11" s="177"/>
      <c r="AR11" s="157"/>
      <c r="AS11" s="177"/>
      <c r="AT11" s="179"/>
      <c r="AU11" s="109"/>
      <c r="AV11" s="40" t="s">
        <v>94</v>
      </c>
      <c r="AW11" s="137"/>
      <c r="AX11" s="138"/>
      <c r="AY11" s="53"/>
      <c r="AZ11" s="100" t="str">
        <f t="shared" si="4"/>
        <v>○</v>
      </c>
      <c r="BA11" s="181">
        <f t="shared" si="5"/>
        <v>0</v>
      </c>
      <c r="BB11" s="181"/>
      <c r="BC11" s="181" t="str">
        <f t="shared" si="6"/>
        <v>　</v>
      </c>
      <c r="BD11" s="181"/>
      <c r="BE11" s="178">
        <f t="shared" si="7"/>
        <v>0</v>
      </c>
      <c r="BF11" s="178"/>
      <c r="BG11" s="100" t="str">
        <f t="shared" si="8"/>
        <v>　</v>
      </c>
      <c r="BH11" s="100"/>
      <c r="BI11" s="100"/>
      <c r="HV11" s="1" t="str">
        <f t="shared" si="0"/>
        <v>　</v>
      </c>
      <c r="HW11" s="1" t="str">
        <f t="shared" si="1"/>
        <v xml:space="preserve"> </v>
      </c>
      <c r="HX11" s="57" t="e">
        <f t="shared" si="2"/>
        <v>#REF!</v>
      </c>
      <c r="HY11" s="57" t="str">
        <f t="shared" si="3"/>
        <v/>
      </c>
    </row>
    <row r="12" spans="2:233" ht="30" customHeight="1" thickBot="1" x14ac:dyDescent="0.2">
      <c r="B12" s="8" t="s">
        <v>33</v>
      </c>
      <c r="C12" s="189"/>
      <c r="D12" s="190"/>
      <c r="E12" s="190"/>
      <c r="F12" s="190"/>
      <c r="G12" s="191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3"/>
      <c r="W12" s="194" t="s">
        <v>34</v>
      </c>
      <c r="X12" s="195"/>
      <c r="Y12" s="195"/>
      <c r="Z12" s="196"/>
      <c r="AA12" s="197" t="s">
        <v>30</v>
      </c>
      <c r="AB12" s="197"/>
      <c r="AC12" s="197"/>
      <c r="AD12" s="197"/>
      <c r="AE12" s="197"/>
      <c r="AF12" s="197"/>
      <c r="AG12" s="197"/>
      <c r="AH12" s="197"/>
      <c r="AI12" s="198"/>
      <c r="AK12" s="23">
        <v>5</v>
      </c>
      <c r="AL12" s="106"/>
      <c r="AM12" s="24"/>
      <c r="AN12" s="154"/>
      <c r="AO12" s="155"/>
      <c r="AP12" s="114"/>
      <c r="AQ12" s="177"/>
      <c r="AR12" s="157"/>
      <c r="AS12" s="177"/>
      <c r="AT12" s="179"/>
      <c r="AU12" s="109"/>
      <c r="AV12" s="40" t="s">
        <v>94</v>
      </c>
      <c r="AW12" s="137"/>
      <c r="AX12" s="138"/>
      <c r="AY12" s="53"/>
      <c r="AZ12" s="100" t="str">
        <f t="shared" si="4"/>
        <v>○</v>
      </c>
      <c r="BA12" s="181">
        <f t="shared" si="5"/>
        <v>0</v>
      </c>
      <c r="BB12" s="181"/>
      <c r="BC12" s="181" t="str">
        <f t="shared" si="6"/>
        <v>　</v>
      </c>
      <c r="BD12" s="181"/>
      <c r="BE12" s="178">
        <f t="shared" si="7"/>
        <v>0</v>
      </c>
      <c r="BF12" s="178"/>
      <c r="BG12" s="100" t="str">
        <f t="shared" si="8"/>
        <v>　</v>
      </c>
      <c r="BH12" s="100"/>
      <c r="BI12" s="100"/>
      <c r="HV12" s="1" t="str">
        <f t="shared" si="0"/>
        <v>　</v>
      </c>
      <c r="HW12" s="1" t="str">
        <f t="shared" si="1"/>
        <v xml:space="preserve"> </v>
      </c>
      <c r="HX12" s="57" t="e">
        <f t="shared" si="2"/>
        <v>#REF!</v>
      </c>
      <c r="HY12" s="57" t="str">
        <f t="shared" si="3"/>
        <v/>
      </c>
    </row>
    <row r="13" spans="2:233" ht="30" customHeight="1" thickBot="1" x14ac:dyDescent="0.2">
      <c r="B13" s="337" t="s">
        <v>35</v>
      </c>
      <c r="C13" s="338"/>
      <c r="D13" s="338"/>
      <c r="E13" s="338"/>
      <c r="F13" s="338"/>
      <c r="G13" s="339"/>
      <c r="H13" s="9"/>
      <c r="I13" s="13"/>
      <c r="J13" s="358" t="s">
        <v>36</v>
      </c>
      <c r="K13" s="203" t="s">
        <v>37</v>
      </c>
      <c r="L13" s="203"/>
      <c r="M13" s="203"/>
      <c r="N13" s="204"/>
      <c r="O13" s="205" t="s">
        <v>38</v>
      </c>
      <c r="P13" s="203"/>
      <c r="Q13" s="203"/>
      <c r="R13" s="204"/>
      <c r="S13" s="206" t="s">
        <v>95</v>
      </c>
      <c r="T13" s="207"/>
      <c r="U13" s="207"/>
      <c r="V13" s="208"/>
      <c r="W13" s="361" t="s">
        <v>39</v>
      </c>
      <c r="X13" s="203" t="s">
        <v>37</v>
      </c>
      <c r="Y13" s="203"/>
      <c r="Z13" s="203"/>
      <c r="AA13" s="204"/>
      <c r="AB13" s="205" t="s">
        <v>38</v>
      </c>
      <c r="AC13" s="203"/>
      <c r="AD13" s="203"/>
      <c r="AE13" s="204"/>
      <c r="AF13" s="206" t="s">
        <v>95</v>
      </c>
      <c r="AG13" s="207"/>
      <c r="AH13" s="207"/>
      <c r="AI13" s="209"/>
      <c r="AK13" s="23">
        <v>6</v>
      </c>
      <c r="AL13" s="106"/>
      <c r="AM13" s="24"/>
      <c r="AN13" s="154"/>
      <c r="AO13" s="155"/>
      <c r="AP13" s="114"/>
      <c r="AQ13" s="177"/>
      <c r="AR13" s="157"/>
      <c r="AS13" s="177"/>
      <c r="AT13" s="179"/>
      <c r="AU13" s="109"/>
      <c r="AV13" s="40" t="s">
        <v>94</v>
      </c>
      <c r="AW13" s="137"/>
      <c r="AX13" s="138"/>
      <c r="AY13" s="54"/>
      <c r="AZ13" s="100" t="str">
        <f t="shared" si="4"/>
        <v>○</v>
      </c>
      <c r="BA13" s="181">
        <f t="shared" si="5"/>
        <v>0</v>
      </c>
      <c r="BB13" s="181"/>
      <c r="BC13" s="181" t="str">
        <f t="shared" si="6"/>
        <v>　</v>
      </c>
      <c r="BD13" s="181"/>
      <c r="BE13" s="178">
        <f t="shared" si="7"/>
        <v>0</v>
      </c>
      <c r="BF13" s="178"/>
      <c r="BG13" s="100" t="str">
        <f t="shared" si="8"/>
        <v>　</v>
      </c>
      <c r="BH13" s="100"/>
      <c r="BI13" s="100"/>
      <c r="HU13" s="50"/>
      <c r="HV13" s="1" t="str">
        <f t="shared" si="0"/>
        <v>　</v>
      </c>
      <c r="HW13" s="1" t="str">
        <f t="shared" si="1"/>
        <v xml:space="preserve"> </v>
      </c>
      <c r="HX13" s="57" t="e">
        <f t="shared" si="2"/>
        <v>#REF!</v>
      </c>
      <c r="HY13" s="57" t="str">
        <f t="shared" si="3"/>
        <v/>
      </c>
    </row>
    <row r="14" spans="2:233" ht="30" customHeight="1" thickTop="1" x14ac:dyDescent="0.15">
      <c r="B14" s="340"/>
      <c r="C14" s="341"/>
      <c r="D14" s="341"/>
      <c r="E14" s="341"/>
      <c r="F14" s="341"/>
      <c r="G14" s="342"/>
      <c r="H14" s="215" t="s">
        <v>40</v>
      </c>
      <c r="I14" s="216"/>
      <c r="J14" s="359"/>
      <c r="K14" s="217"/>
      <c r="L14" s="217"/>
      <c r="M14" s="217"/>
      <c r="N14" s="218"/>
      <c r="O14" s="219"/>
      <c r="P14" s="217"/>
      <c r="Q14" s="217"/>
      <c r="R14" s="218"/>
      <c r="S14" s="219"/>
      <c r="T14" s="217"/>
      <c r="U14" s="217"/>
      <c r="V14" s="218"/>
      <c r="W14" s="362"/>
      <c r="X14" s="217"/>
      <c r="Y14" s="217"/>
      <c r="Z14" s="217"/>
      <c r="AA14" s="218"/>
      <c r="AB14" s="219"/>
      <c r="AC14" s="217"/>
      <c r="AD14" s="217"/>
      <c r="AE14" s="218"/>
      <c r="AF14" s="219"/>
      <c r="AG14" s="217"/>
      <c r="AH14" s="217"/>
      <c r="AI14" s="220"/>
      <c r="AK14" s="23">
        <v>7</v>
      </c>
      <c r="AL14" s="107"/>
      <c r="AM14" s="24"/>
      <c r="AN14" s="154"/>
      <c r="AO14" s="221"/>
      <c r="AP14" s="114"/>
      <c r="AQ14" s="177"/>
      <c r="AR14" s="222"/>
      <c r="AS14" s="177"/>
      <c r="AT14" s="222"/>
      <c r="AU14" s="109"/>
      <c r="AV14" s="40" t="s">
        <v>94</v>
      </c>
      <c r="AW14" s="180"/>
      <c r="AX14" s="138"/>
      <c r="AY14" s="54"/>
      <c r="AZ14" s="100" t="str">
        <f t="shared" si="4"/>
        <v>○</v>
      </c>
      <c r="BA14" s="181">
        <f t="shared" si="5"/>
        <v>0</v>
      </c>
      <c r="BB14" s="181"/>
      <c r="BC14" s="181" t="str">
        <f t="shared" si="6"/>
        <v>　</v>
      </c>
      <c r="BD14" s="181"/>
      <c r="BE14" s="178">
        <f t="shared" si="7"/>
        <v>0</v>
      </c>
      <c r="BF14" s="178"/>
      <c r="BG14" s="100" t="str">
        <f t="shared" si="8"/>
        <v>　</v>
      </c>
      <c r="BH14" s="100"/>
      <c r="BI14" s="100"/>
      <c r="HV14" s="1" t="str">
        <f t="shared" si="0"/>
        <v>　</v>
      </c>
      <c r="HW14" s="1" t="str">
        <f t="shared" si="1"/>
        <v xml:space="preserve"> </v>
      </c>
      <c r="HX14" s="57" t="e">
        <f t="shared" si="2"/>
        <v>#REF!</v>
      </c>
      <c r="HY14" s="57" t="str">
        <f t="shared" si="3"/>
        <v/>
      </c>
    </row>
    <row r="15" spans="2:233" ht="30" customHeight="1" thickBot="1" x14ac:dyDescent="0.2">
      <c r="B15" s="343"/>
      <c r="C15" s="344"/>
      <c r="D15" s="344"/>
      <c r="E15" s="344"/>
      <c r="F15" s="344"/>
      <c r="G15" s="345"/>
      <c r="H15" s="210" t="s">
        <v>41</v>
      </c>
      <c r="I15" s="211"/>
      <c r="J15" s="360"/>
      <c r="K15" s="212"/>
      <c r="L15" s="212"/>
      <c r="M15" s="212"/>
      <c r="N15" s="213"/>
      <c r="O15" s="214"/>
      <c r="P15" s="212"/>
      <c r="Q15" s="212"/>
      <c r="R15" s="213"/>
      <c r="S15" s="214"/>
      <c r="T15" s="212"/>
      <c r="U15" s="212"/>
      <c r="V15" s="213"/>
      <c r="W15" s="363"/>
      <c r="X15" s="212"/>
      <c r="Y15" s="212"/>
      <c r="Z15" s="212"/>
      <c r="AA15" s="213"/>
      <c r="AB15" s="214"/>
      <c r="AC15" s="212"/>
      <c r="AD15" s="212"/>
      <c r="AE15" s="213"/>
      <c r="AF15" s="214"/>
      <c r="AG15" s="212"/>
      <c r="AH15" s="212"/>
      <c r="AI15" s="223"/>
      <c r="AK15" s="25">
        <v>8</v>
      </c>
      <c r="AL15" s="106"/>
      <c r="AM15" s="24"/>
      <c r="AN15" s="154"/>
      <c r="AO15" s="155"/>
      <c r="AP15" s="114"/>
      <c r="AQ15" s="177"/>
      <c r="AR15" s="157"/>
      <c r="AS15" s="177"/>
      <c r="AT15" s="179"/>
      <c r="AU15" s="109"/>
      <c r="AV15" s="40" t="s">
        <v>94</v>
      </c>
      <c r="AW15" s="137"/>
      <c r="AX15" s="138"/>
      <c r="AY15" s="54"/>
      <c r="AZ15" s="100" t="str">
        <f t="shared" si="4"/>
        <v>○</v>
      </c>
      <c r="BA15" s="181">
        <f t="shared" si="5"/>
        <v>0</v>
      </c>
      <c r="BB15" s="181"/>
      <c r="BC15" s="181" t="str">
        <f t="shared" si="6"/>
        <v>　</v>
      </c>
      <c r="BD15" s="181"/>
      <c r="BE15" s="178">
        <f t="shared" si="7"/>
        <v>0</v>
      </c>
      <c r="BF15" s="178"/>
      <c r="BG15" s="100" t="str">
        <f t="shared" si="8"/>
        <v>　</v>
      </c>
      <c r="BH15" s="100"/>
      <c r="BI15" s="100"/>
      <c r="HV15" s="1" t="str">
        <f t="shared" si="0"/>
        <v>　</v>
      </c>
      <c r="HW15" s="1" t="str">
        <f t="shared" si="1"/>
        <v xml:space="preserve"> </v>
      </c>
      <c r="HX15" s="57" t="e">
        <f t="shared" si="2"/>
        <v>#REF!</v>
      </c>
      <c r="HY15" s="57" t="str">
        <f t="shared" si="3"/>
        <v/>
      </c>
    </row>
    <row r="16" spans="2:233" ht="30" customHeight="1" thickBot="1" x14ac:dyDescent="0.2">
      <c r="B16" s="369" t="s">
        <v>89</v>
      </c>
      <c r="C16" s="370"/>
      <c r="D16" s="370"/>
      <c r="E16" s="370"/>
      <c r="F16" s="370"/>
      <c r="G16" s="370"/>
      <c r="H16" s="355">
        <v>1</v>
      </c>
      <c r="I16" s="356"/>
      <c r="J16" s="364"/>
      <c r="K16" s="364"/>
      <c r="L16" s="364"/>
      <c r="M16" s="364"/>
      <c r="N16" s="365"/>
      <c r="O16" s="355">
        <v>2</v>
      </c>
      <c r="P16" s="356"/>
      <c r="Q16" s="364"/>
      <c r="R16" s="364"/>
      <c r="S16" s="364"/>
      <c r="T16" s="364"/>
      <c r="U16" s="365"/>
      <c r="V16" s="355">
        <v>3</v>
      </c>
      <c r="W16" s="356"/>
      <c r="X16" s="364"/>
      <c r="Y16" s="364"/>
      <c r="Z16" s="364"/>
      <c r="AA16" s="364"/>
      <c r="AB16" s="365"/>
      <c r="AC16" s="355">
        <v>4</v>
      </c>
      <c r="AD16" s="356"/>
      <c r="AE16" s="364"/>
      <c r="AF16" s="364"/>
      <c r="AG16" s="364"/>
      <c r="AH16" s="364"/>
      <c r="AI16" s="371"/>
      <c r="AK16" s="25">
        <v>9</v>
      </c>
      <c r="AL16" s="106"/>
      <c r="AM16" s="24"/>
      <c r="AN16" s="154"/>
      <c r="AO16" s="155"/>
      <c r="AP16" s="114"/>
      <c r="AQ16" s="177"/>
      <c r="AR16" s="157"/>
      <c r="AS16" s="177"/>
      <c r="AT16" s="179"/>
      <c r="AU16" s="109"/>
      <c r="AV16" s="40" t="s">
        <v>94</v>
      </c>
      <c r="AW16" s="224"/>
      <c r="AX16" s="225"/>
      <c r="AY16" s="54"/>
      <c r="AZ16" s="100" t="str">
        <f t="shared" si="4"/>
        <v>○</v>
      </c>
      <c r="BA16" s="181">
        <f t="shared" si="5"/>
        <v>0</v>
      </c>
      <c r="BB16" s="181"/>
      <c r="BC16" s="181" t="str">
        <f t="shared" si="6"/>
        <v>　</v>
      </c>
      <c r="BD16" s="181"/>
      <c r="BE16" s="178">
        <f t="shared" si="7"/>
        <v>0</v>
      </c>
      <c r="BF16" s="178"/>
      <c r="BG16" s="100" t="str">
        <f t="shared" si="8"/>
        <v>　</v>
      </c>
      <c r="BH16" s="100"/>
      <c r="BI16" s="100"/>
      <c r="HV16" s="1" t="str">
        <f t="shared" si="0"/>
        <v>　</v>
      </c>
      <c r="HW16" s="1" t="str">
        <f t="shared" si="1"/>
        <v xml:space="preserve"> </v>
      </c>
      <c r="HX16" s="57" t="e">
        <f t="shared" si="2"/>
        <v>#REF!</v>
      </c>
      <c r="HY16" s="57" t="str">
        <f t="shared" si="3"/>
        <v/>
      </c>
    </row>
    <row r="17" spans="1:233" ht="30" customHeight="1" thickBot="1" x14ac:dyDescent="0.2">
      <c r="B17" s="366" t="s">
        <v>42</v>
      </c>
      <c r="C17" s="367"/>
      <c r="D17" s="367"/>
      <c r="E17" s="367"/>
      <c r="F17" s="367"/>
      <c r="G17" s="367"/>
      <c r="H17" s="367"/>
      <c r="I17" s="367"/>
      <c r="J17" s="367"/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367"/>
      <c r="AA17" s="367"/>
      <c r="AB17" s="367"/>
      <c r="AC17" s="367"/>
      <c r="AD17" s="367"/>
      <c r="AE17" s="367"/>
      <c r="AF17" s="367"/>
      <c r="AG17" s="367"/>
      <c r="AH17" s="367"/>
      <c r="AI17" s="368"/>
      <c r="AK17" s="25">
        <v>10</v>
      </c>
      <c r="AL17" s="106"/>
      <c r="AM17" s="24"/>
      <c r="AN17" s="154"/>
      <c r="AO17" s="155"/>
      <c r="AP17" s="114"/>
      <c r="AQ17" s="177"/>
      <c r="AR17" s="157"/>
      <c r="AS17" s="177"/>
      <c r="AT17" s="179"/>
      <c r="AU17" s="109"/>
      <c r="AV17" s="40" t="s">
        <v>94</v>
      </c>
      <c r="AW17" s="137"/>
      <c r="AX17" s="138"/>
      <c r="AY17" s="54"/>
      <c r="AZ17" s="100" t="str">
        <f t="shared" si="4"/>
        <v>○</v>
      </c>
      <c r="BA17" s="181">
        <f t="shared" si="5"/>
        <v>0</v>
      </c>
      <c r="BB17" s="181"/>
      <c r="BC17" s="181" t="str">
        <f t="shared" si="6"/>
        <v>　</v>
      </c>
      <c r="BD17" s="181"/>
      <c r="BE17" s="178">
        <f t="shared" si="7"/>
        <v>0</v>
      </c>
      <c r="BF17" s="178"/>
      <c r="BG17" s="100" t="str">
        <f t="shared" si="8"/>
        <v>　</v>
      </c>
      <c r="BH17" s="100"/>
      <c r="BI17" s="100"/>
      <c r="HV17" s="1" t="str">
        <f t="shared" si="0"/>
        <v>　</v>
      </c>
      <c r="HW17" s="1" t="str">
        <f t="shared" si="1"/>
        <v xml:space="preserve"> </v>
      </c>
      <c r="HX17" s="57" t="e">
        <f t="shared" si="2"/>
        <v>#REF!</v>
      </c>
      <c r="HY17" s="57" t="str">
        <f t="shared" si="3"/>
        <v/>
      </c>
    </row>
    <row r="18" spans="1:233" ht="30" customHeight="1" thickBot="1" x14ac:dyDescent="0.2">
      <c r="B18" s="234" t="s">
        <v>43</v>
      </c>
      <c r="C18" s="235"/>
      <c r="D18" s="235"/>
      <c r="E18" s="235"/>
      <c r="F18" s="236"/>
      <c r="G18" s="237" t="s">
        <v>44</v>
      </c>
      <c r="H18" s="235"/>
      <c r="I18" s="235"/>
      <c r="J18" s="235"/>
      <c r="K18" s="235"/>
      <c r="L18" s="235"/>
      <c r="M18" s="235"/>
      <c r="N18" s="236"/>
      <c r="O18" s="237" t="s">
        <v>45</v>
      </c>
      <c r="P18" s="235"/>
      <c r="Q18" s="235"/>
      <c r="R18" s="235"/>
      <c r="S18" s="235"/>
      <c r="T18" s="235"/>
      <c r="U18" s="236"/>
      <c r="V18" s="237" t="s">
        <v>46</v>
      </c>
      <c r="W18" s="235"/>
      <c r="X18" s="235"/>
      <c r="Y18" s="235"/>
      <c r="Z18" s="235"/>
      <c r="AA18" s="236"/>
      <c r="AB18" s="237" t="s">
        <v>47</v>
      </c>
      <c r="AC18" s="235"/>
      <c r="AD18" s="235"/>
      <c r="AE18" s="235"/>
      <c r="AF18" s="235"/>
      <c r="AG18" s="235"/>
      <c r="AH18" s="235"/>
      <c r="AI18" s="238"/>
      <c r="AJ18" s="26"/>
      <c r="AK18" s="25">
        <v>11</v>
      </c>
      <c r="AL18" s="106"/>
      <c r="AM18" s="24"/>
      <c r="AN18" s="154"/>
      <c r="AO18" s="155"/>
      <c r="AP18" s="114"/>
      <c r="AQ18" s="177"/>
      <c r="AR18" s="157"/>
      <c r="AS18" s="177"/>
      <c r="AT18" s="179"/>
      <c r="AU18" s="109"/>
      <c r="AV18" s="40" t="s">
        <v>94</v>
      </c>
      <c r="AW18" s="137"/>
      <c r="AX18" s="138"/>
      <c r="AY18" s="54"/>
      <c r="AZ18" s="100" t="str">
        <f t="shared" si="4"/>
        <v>○</v>
      </c>
      <c r="BA18" s="181">
        <f t="shared" si="5"/>
        <v>0</v>
      </c>
      <c r="BB18" s="181"/>
      <c r="BC18" s="181" t="str">
        <f t="shared" si="6"/>
        <v>　</v>
      </c>
      <c r="BD18" s="181"/>
      <c r="BE18" s="178">
        <f t="shared" si="7"/>
        <v>0</v>
      </c>
      <c r="BF18" s="178"/>
      <c r="BG18" s="100" t="str">
        <f t="shared" si="8"/>
        <v>　</v>
      </c>
      <c r="BH18" s="100"/>
      <c r="BI18" s="100"/>
      <c r="HV18" s="1" t="str">
        <f t="shared" si="0"/>
        <v>　</v>
      </c>
      <c r="HW18" s="1" t="str">
        <f t="shared" si="1"/>
        <v xml:space="preserve"> </v>
      </c>
      <c r="HX18" s="57" t="e">
        <f t="shared" si="2"/>
        <v>#REF!</v>
      </c>
      <c r="HY18" s="57" t="str">
        <f t="shared" si="3"/>
        <v/>
      </c>
    </row>
    <row r="19" spans="1:233" ht="30" customHeight="1" thickTop="1" x14ac:dyDescent="0.15">
      <c r="A19" s="1">
        <v>1</v>
      </c>
      <c r="B19" s="226" t="s">
        <v>92</v>
      </c>
      <c r="C19" s="227"/>
      <c r="D19" s="227"/>
      <c r="E19" s="227"/>
      <c r="F19" s="228"/>
      <c r="G19" s="156"/>
      <c r="H19" s="229"/>
      <c r="I19" s="229"/>
      <c r="J19" s="229"/>
      <c r="K19" s="229"/>
      <c r="L19" s="229"/>
      <c r="M19" s="229"/>
      <c r="N19" s="157"/>
      <c r="O19" s="177"/>
      <c r="P19" s="229"/>
      <c r="Q19" s="229"/>
      <c r="R19" s="229"/>
      <c r="S19" s="229"/>
      <c r="T19" s="229"/>
      <c r="U19" s="157"/>
      <c r="V19" s="230"/>
      <c r="W19" s="229"/>
      <c r="X19" s="229"/>
      <c r="Y19" s="229"/>
      <c r="Z19" s="229"/>
      <c r="AA19" s="157"/>
      <c r="AB19" s="231"/>
      <c r="AC19" s="232"/>
      <c r="AD19" s="232"/>
      <c r="AE19" s="232"/>
      <c r="AF19" s="232"/>
      <c r="AG19" s="232"/>
      <c r="AH19" s="232"/>
      <c r="AI19" s="233"/>
      <c r="AK19" s="25">
        <v>12</v>
      </c>
      <c r="AL19" s="106"/>
      <c r="AM19" s="24"/>
      <c r="AN19" s="154"/>
      <c r="AO19" s="155"/>
      <c r="AP19" s="116"/>
      <c r="AQ19" s="177"/>
      <c r="AR19" s="157"/>
      <c r="AS19" s="177"/>
      <c r="AT19" s="157"/>
      <c r="AU19" s="110"/>
      <c r="AV19" s="40" t="s">
        <v>94</v>
      </c>
      <c r="AW19" s="137"/>
      <c r="AX19" s="138"/>
      <c r="AY19" s="54"/>
      <c r="AZ19" s="100" t="str">
        <f t="shared" si="4"/>
        <v>○</v>
      </c>
      <c r="BA19" s="181">
        <f t="shared" si="5"/>
        <v>0</v>
      </c>
      <c r="BB19" s="181"/>
      <c r="BC19" s="181" t="str">
        <f t="shared" si="6"/>
        <v>　</v>
      </c>
      <c r="BD19" s="181"/>
      <c r="BE19" s="178">
        <f t="shared" si="7"/>
        <v>0</v>
      </c>
      <c r="BF19" s="178"/>
      <c r="BG19" s="100" t="str">
        <f t="shared" si="8"/>
        <v>　</v>
      </c>
      <c r="BH19" s="100"/>
      <c r="BI19" s="100"/>
      <c r="HV19" s="1" t="str">
        <f t="shared" si="0"/>
        <v>　</v>
      </c>
      <c r="HW19" s="1" t="str">
        <f t="shared" si="1"/>
        <v xml:space="preserve"> </v>
      </c>
      <c r="HX19" s="57" t="e">
        <f t="shared" si="2"/>
        <v>#REF!</v>
      </c>
      <c r="HY19" s="57" t="str">
        <f t="shared" si="3"/>
        <v/>
      </c>
    </row>
    <row r="20" spans="1:233" ht="30" customHeight="1" x14ac:dyDescent="0.15">
      <c r="A20" s="1">
        <v>2</v>
      </c>
      <c r="B20" s="226"/>
      <c r="C20" s="227"/>
      <c r="D20" s="227"/>
      <c r="E20" s="227"/>
      <c r="F20" s="228"/>
      <c r="G20" s="156"/>
      <c r="H20" s="229"/>
      <c r="I20" s="229"/>
      <c r="J20" s="229"/>
      <c r="K20" s="229"/>
      <c r="L20" s="229"/>
      <c r="M20" s="229"/>
      <c r="N20" s="157"/>
      <c r="O20" s="177"/>
      <c r="P20" s="229"/>
      <c r="Q20" s="229"/>
      <c r="R20" s="229"/>
      <c r="S20" s="229"/>
      <c r="T20" s="229"/>
      <c r="U20" s="157"/>
      <c r="V20" s="230"/>
      <c r="W20" s="239"/>
      <c r="X20" s="239"/>
      <c r="Y20" s="239"/>
      <c r="Z20" s="239"/>
      <c r="AA20" s="240"/>
      <c r="AB20" s="231"/>
      <c r="AC20" s="232"/>
      <c r="AD20" s="232"/>
      <c r="AE20" s="232"/>
      <c r="AF20" s="232"/>
      <c r="AG20" s="232"/>
      <c r="AH20" s="232"/>
      <c r="AI20" s="233"/>
      <c r="AK20" s="25">
        <v>13</v>
      </c>
      <c r="AL20" s="106"/>
      <c r="AM20" s="24"/>
      <c r="AN20" s="154"/>
      <c r="AO20" s="155"/>
      <c r="AP20" s="114"/>
      <c r="AQ20" s="177"/>
      <c r="AR20" s="157"/>
      <c r="AS20" s="177"/>
      <c r="AT20" s="179"/>
      <c r="AU20" s="109"/>
      <c r="AV20" s="40" t="s">
        <v>94</v>
      </c>
      <c r="AW20" s="137"/>
      <c r="AX20" s="138"/>
      <c r="AY20" s="54"/>
      <c r="AZ20" s="100" t="str">
        <f t="shared" si="4"/>
        <v>○</v>
      </c>
      <c r="BA20" s="181">
        <f t="shared" si="5"/>
        <v>0</v>
      </c>
      <c r="BB20" s="181"/>
      <c r="BC20" s="181" t="str">
        <f t="shared" si="6"/>
        <v>　</v>
      </c>
      <c r="BD20" s="181"/>
      <c r="BE20" s="178">
        <f t="shared" si="7"/>
        <v>0</v>
      </c>
      <c r="BF20" s="178"/>
      <c r="BG20" s="100" t="str">
        <f t="shared" si="8"/>
        <v>　</v>
      </c>
      <c r="BH20" s="100"/>
      <c r="BI20" s="100"/>
      <c r="HV20" s="1" t="str">
        <f t="shared" si="0"/>
        <v>　</v>
      </c>
      <c r="HW20" s="1" t="str">
        <f t="shared" si="1"/>
        <v xml:space="preserve"> </v>
      </c>
      <c r="HX20" s="57" t="e">
        <f t="shared" si="2"/>
        <v>#REF!</v>
      </c>
      <c r="HY20" s="57" t="str">
        <f t="shared" si="3"/>
        <v/>
      </c>
    </row>
    <row r="21" spans="1:233" ht="30" customHeight="1" x14ac:dyDescent="0.15">
      <c r="A21" s="1">
        <v>3</v>
      </c>
      <c r="B21" s="226"/>
      <c r="C21" s="227"/>
      <c r="D21" s="227"/>
      <c r="E21" s="227"/>
      <c r="F21" s="228"/>
      <c r="G21" s="156"/>
      <c r="H21" s="229"/>
      <c r="I21" s="229"/>
      <c r="J21" s="229"/>
      <c r="K21" s="229"/>
      <c r="L21" s="229"/>
      <c r="M21" s="229"/>
      <c r="N21" s="157"/>
      <c r="O21" s="177"/>
      <c r="P21" s="229"/>
      <c r="Q21" s="229"/>
      <c r="R21" s="229"/>
      <c r="S21" s="229"/>
      <c r="T21" s="229"/>
      <c r="U21" s="157"/>
      <c r="V21" s="230"/>
      <c r="W21" s="229"/>
      <c r="X21" s="229"/>
      <c r="Y21" s="229"/>
      <c r="Z21" s="229"/>
      <c r="AA21" s="157"/>
      <c r="AB21" s="231"/>
      <c r="AC21" s="232"/>
      <c r="AD21" s="232"/>
      <c r="AE21" s="232"/>
      <c r="AF21" s="232"/>
      <c r="AG21" s="232"/>
      <c r="AH21" s="232"/>
      <c r="AI21" s="233"/>
      <c r="AK21" s="25">
        <v>14</v>
      </c>
      <c r="AL21" s="106"/>
      <c r="AM21" s="24"/>
      <c r="AN21" s="154"/>
      <c r="AO21" s="155"/>
      <c r="AP21" s="114"/>
      <c r="AQ21" s="177"/>
      <c r="AR21" s="157"/>
      <c r="AS21" s="177"/>
      <c r="AT21" s="179"/>
      <c r="AU21" s="109"/>
      <c r="AV21" s="40" t="s">
        <v>94</v>
      </c>
      <c r="AW21" s="137"/>
      <c r="AX21" s="138"/>
      <c r="AY21" s="54"/>
      <c r="AZ21" s="100" t="str">
        <f t="shared" si="4"/>
        <v>○</v>
      </c>
      <c r="BA21" s="181">
        <f t="shared" si="5"/>
        <v>0</v>
      </c>
      <c r="BB21" s="181"/>
      <c r="BC21" s="181" t="str">
        <f t="shared" si="6"/>
        <v>　</v>
      </c>
      <c r="BD21" s="181"/>
      <c r="BE21" s="178">
        <f t="shared" si="7"/>
        <v>0</v>
      </c>
      <c r="BF21" s="178"/>
      <c r="BG21" s="100" t="str">
        <f t="shared" si="8"/>
        <v>　</v>
      </c>
      <c r="BH21" s="100"/>
      <c r="BI21" s="100"/>
      <c r="HV21" s="1" t="str">
        <f t="shared" si="0"/>
        <v>　</v>
      </c>
      <c r="HW21" s="1" t="str">
        <f t="shared" si="1"/>
        <v xml:space="preserve"> </v>
      </c>
      <c r="HX21" s="57" t="e">
        <f t="shared" si="2"/>
        <v>#REF!</v>
      </c>
      <c r="HY21" s="57" t="str">
        <f t="shared" si="3"/>
        <v/>
      </c>
    </row>
    <row r="22" spans="1:233" ht="30" customHeight="1" x14ac:dyDescent="0.15">
      <c r="A22" s="1">
        <v>4</v>
      </c>
      <c r="B22" s="226"/>
      <c r="C22" s="227"/>
      <c r="D22" s="227"/>
      <c r="E22" s="227"/>
      <c r="F22" s="228"/>
      <c r="G22" s="156"/>
      <c r="H22" s="229"/>
      <c r="I22" s="229"/>
      <c r="J22" s="229"/>
      <c r="K22" s="229"/>
      <c r="L22" s="229"/>
      <c r="M22" s="229"/>
      <c r="N22" s="157"/>
      <c r="O22" s="177"/>
      <c r="P22" s="229"/>
      <c r="Q22" s="229"/>
      <c r="R22" s="229"/>
      <c r="S22" s="229"/>
      <c r="T22" s="229"/>
      <c r="U22" s="157"/>
      <c r="V22" s="230"/>
      <c r="W22" s="229"/>
      <c r="X22" s="229"/>
      <c r="Y22" s="229"/>
      <c r="Z22" s="229"/>
      <c r="AA22" s="157"/>
      <c r="AB22" s="231"/>
      <c r="AC22" s="232"/>
      <c r="AD22" s="232"/>
      <c r="AE22" s="232"/>
      <c r="AF22" s="232"/>
      <c r="AG22" s="232"/>
      <c r="AH22" s="232"/>
      <c r="AI22" s="233"/>
      <c r="AK22" s="25">
        <v>15</v>
      </c>
      <c r="AL22" s="106"/>
      <c r="AM22" s="24"/>
      <c r="AN22" s="154"/>
      <c r="AO22" s="155"/>
      <c r="AP22" s="114"/>
      <c r="AQ22" s="177"/>
      <c r="AR22" s="157"/>
      <c r="AS22" s="177"/>
      <c r="AT22" s="179"/>
      <c r="AU22" s="109"/>
      <c r="AV22" s="40" t="s">
        <v>94</v>
      </c>
      <c r="AW22" s="249"/>
      <c r="AX22" s="138"/>
      <c r="AY22" s="54"/>
      <c r="AZ22" s="100" t="str">
        <f t="shared" si="4"/>
        <v>○</v>
      </c>
      <c r="BA22" s="181">
        <f t="shared" si="5"/>
        <v>0</v>
      </c>
      <c r="BB22" s="181"/>
      <c r="BC22" s="181" t="str">
        <f t="shared" si="6"/>
        <v>　</v>
      </c>
      <c r="BD22" s="181"/>
      <c r="BE22" s="178">
        <f t="shared" si="7"/>
        <v>0</v>
      </c>
      <c r="BF22" s="178"/>
      <c r="BG22" s="100" t="str">
        <f t="shared" si="8"/>
        <v>　</v>
      </c>
      <c r="BH22" s="100"/>
      <c r="BI22" s="100"/>
      <c r="HV22" s="1" t="str">
        <f>TRIM(AM27)&amp;"　"&amp;TRIM(AN27)</f>
        <v>　</v>
      </c>
      <c r="HW22" s="1" t="str">
        <f>ASC(TRIM(AP27)&amp;" "&amp;TRIM(AQ27))</f>
        <v xml:space="preserve"> </v>
      </c>
      <c r="HX22" s="57" t="e">
        <f t="shared" si="2"/>
        <v>#REF!</v>
      </c>
      <c r="HY22" s="57" t="str">
        <f>IF(AW27="","",AW27)</f>
        <v/>
      </c>
    </row>
    <row r="23" spans="1:233" ht="30" customHeight="1" x14ac:dyDescent="0.15">
      <c r="A23" s="1">
        <v>5</v>
      </c>
      <c r="B23" s="226"/>
      <c r="C23" s="227"/>
      <c r="D23" s="227"/>
      <c r="E23" s="227"/>
      <c r="F23" s="228"/>
      <c r="G23" s="241"/>
      <c r="H23" s="242"/>
      <c r="I23" s="242"/>
      <c r="J23" s="242"/>
      <c r="K23" s="242"/>
      <c r="L23" s="242"/>
      <c r="M23" s="242"/>
      <c r="N23" s="243"/>
      <c r="O23" s="244"/>
      <c r="P23" s="242"/>
      <c r="Q23" s="242"/>
      <c r="R23" s="242"/>
      <c r="S23" s="242"/>
      <c r="T23" s="242"/>
      <c r="U23" s="243"/>
      <c r="V23" s="245"/>
      <c r="W23" s="242"/>
      <c r="X23" s="242"/>
      <c r="Y23" s="242"/>
      <c r="Z23" s="242"/>
      <c r="AA23" s="242"/>
      <c r="AB23" s="246"/>
      <c r="AC23" s="247"/>
      <c r="AD23" s="247"/>
      <c r="AE23" s="247"/>
      <c r="AF23" s="247"/>
      <c r="AG23" s="247"/>
      <c r="AH23" s="247"/>
      <c r="AI23" s="248"/>
      <c r="AK23" s="27">
        <v>16</v>
      </c>
      <c r="AL23" s="106"/>
      <c r="AM23" s="24"/>
      <c r="AN23" s="154"/>
      <c r="AO23" s="155"/>
      <c r="AP23" s="114"/>
      <c r="AQ23" s="177"/>
      <c r="AR23" s="157"/>
      <c r="AS23" s="177"/>
      <c r="AT23" s="179"/>
      <c r="AU23" s="109"/>
      <c r="AV23" s="40" t="s">
        <v>94</v>
      </c>
      <c r="AW23" s="137"/>
      <c r="AX23" s="138"/>
      <c r="AY23" s="54"/>
      <c r="AZ23" s="100" t="str">
        <f t="shared" si="4"/>
        <v>○</v>
      </c>
      <c r="BA23" s="181">
        <f t="shared" si="5"/>
        <v>0</v>
      </c>
      <c r="BB23" s="181"/>
      <c r="BC23" s="181" t="str">
        <f t="shared" si="6"/>
        <v>　</v>
      </c>
      <c r="BD23" s="181"/>
      <c r="BE23" s="178">
        <f t="shared" si="7"/>
        <v>0</v>
      </c>
      <c r="BF23" s="178"/>
      <c r="BG23" s="100" t="str">
        <f t="shared" si="8"/>
        <v>　</v>
      </c>
      <c r="BH23" s="100"/>
      <c r="BI23" s="100"/>
      <c r="HX23" s="57"/>
      <c r="HY23" s="57"/>
    </row>
    <row r="24" spans="1:233" ht="30" customHeight="1" x14ac:dyDescent="0.15">
      <c r="A24" s="1">
        <v>6</v>
      </c>
      <c r="B24" s="226"/>
      <c r="C24" s="227"/>
      <c r="D24" s="227"/>
      <c r="E24" s="227"/>
      <c r="F24" s="228"/>
      <c r="G24" s="241"/>
      <c r="H24" s="242"/>
      <c r="I24" s="242"/>
      <c r="J24" s="242"/>
      <c r="K24" s="242"/>
      <c r="L24" s="242"/>
      <c r="M24" s="242"/>
      <c r="N24" s="243"/>
      <c r="O24" s="244"/>
      <c r="P24" s="242"/>
      <c r="Q24" s="242"/>
      <c r="R24" s="242"/>
      <c r="S24" s="242"/>
      <c r="T24" s="242"/>
      <c r="U24" s="243"/>
      <c r="V24" s="245"/>
      <c r="W24" s="242"/>
      <c r="X24" s="242"/>
      <c r="Y24" s="242"/>
      <c r="Z24" s="242"/>
      <c r="AA24" s="242"/>
      <c r="AB24" s="246"/>
      <c r="AC24" s="247"/>
      <c r="AD24" s="247"/>
      <c r="AE24" s="247"/>
      <c r="AF24" s="247"/>
      <c r="AG24" s="247"/>
      <c r="AH24" s="247"/>
      <c r="AI24" s="248"/>
      <c r="AK24" s="25">
        <v>17</v>
      </c>
      <c r="AL24" s="106"/>
      <c r="AM24" s="24"/>
      <c r="AN24" s="154"/>
      <c r="AO24" s="221"/>
      <c r="AP24" s="115"/>
      <c r="AQ24" s="177"/>
      <c r="AR24" s="222"/>
      <c r="AS24" s="177"/>
      <c r="AT24" s="260"/>
      <c r="AU24" s="109"/>
      <c r="AV24" s="40" t="s">
        <v>94</v>
      </c>
      <c r="AW24" s="249"/>
      <c r="AX24" s="138"/>
      <c r="AY24" s="54"/>
      <c r="AZ24" s="100" t="str">
        <f t="shared" si="4"/>
        <v>○</v>
      </c>
      <c r="BA24" s="181">
        <f t="shared" si="5"/>
        <v>0</v>
      </c>
      <c r="BB24" s="181"/>
      <c r="BC24" s="181" t="str">
        <f t="shared" si="6"/>
        <v>　</v>
      </c>
      <c r="BD24" s="181"/>
      <c r="BE24" s="178">
        <f t="shared" si="7"/>
        <v>0</v>
      </c>
      <c r="BF24" s="178"/>
      <c r="BG24" s="100" t="str">
        <f t="shared" si="8"/>
        <v>　</v>
      </c>
      <c r="BH24" s="100"/>
      <c r="BI24" s="100"/>
      <c r="HX24" s="57"/>
      <c r="HY24" s="57"/>
    </row>
    <row r="25" spans="1:233" ht="30" customHeight="1" x14ac:dyDescent="0.15">
      <c r="B25" s="250"/>
      <c r="C25" s="251"/>
      <c r="D25" s="251"/>
      <c r="E25" s="251"/>
      <c r="F25" s="252"/>
      <c r="G25" s="253"/>
      <c r="H25" s="254"/>
      <c r="I25" s="254"/>
      <c r="J25" s="254"/>
      <c r="K25" s="254"/>
      <c r="L25" s="254"/>
      <c r="M25" s="254"/>
      <c r="N25" s="255"/>
      <c r="O25" s="253"/>
      <c r="P25" s="254"/>
      <c r="Q25" s="254"/>
      <c r="R25" s="254"/>
      <c r="S25" s="254"/>
      <c r="T25" s="254"/>
      <c r="U25" s="255"/>
      <c r="V25" s="256"/>
      <c r="W25" s="254"/>
      <c r="X25" s="254"/>
      <c r="Y25" s="254"/>
      <c r="Z25" s="254"/>
      <c r="AA25" s="254"/>
      <c r="AB25" s="257"/>
      <c r="AC25" s="258"/>
      <c r="AD25" s="258"/>
      <c r="AE25" s="258"/>
      <c r="AF25" s="258"/>
      <c r="AG25" s="258"/>
      <c r="AH25" s="258"/>
      <c r="AI25" s="259"/>
      <c r="AK25" s="25">
        <v>18</v>
      </c>
      <c r="AL25" s="106"/>
      <c r="AM25" s="28"/>
      <c r="AN25" s="154"/>
      <c r="AO25" s="221"/>
      <c r="AP25" s="114"/>
      <c r="AQ25" s="156"/>
      <c r="AR25" s="261"/>
      <c r="AS25" s="156"/>
      <c r="AT25" s="261"/>
      <c r="AU25" s="111"/>
      <c r="AV25" s="40" t="s">
        <v>94</v>
      </c>
      <c r="AW25" s="262"/>
      <c r="AX25" s="263"/>
      <c r="AY25" s="54"/>
      <c r="AZ25" s="100" t="str">
        <f t="shared" si="4"/>
        <v>○</v>
      </c>
      <c r="BA25" s="181">
        <f t="shared" si="5"/>
        <v>0</v>
      </c>
      <c r="BB25" s="181"/>
      <c r="BC25" s="181" t="str">
        <f t="shared" si="6"/>
        <v>　</v>
      </c>
      <c r="BD25" s="181"/>
      <c r="BE25" s="178">
        <f t="shared" ref="BE25:BE27" si="9">AW25</f>
        <v>0</v>
      </c>
      <c r="BF25" s="178"/>
      <c r="BG25" s="100" t="str">
        <f t="shared" si="8"/>
        <v>　</v>
      </c>
      <c r="BH25" s="100"/>
      <c r="BI25" s="100"/>
      <c r="HX25" s="57"/>
      <c r="HY25" s="57"/>
    </row>
    <row r="26" spans="1:233" ht="30" customHeight="1" x14ac:dyDescent="0.15">
      <c r="B26" s="250"/>
      <c r="C26" s="251"/>
      <c r="D26" s="251"/>
      <c r="E26" s="251"/>
      <c r="F26" s="252"/>
      <c r="G26" s="253"/>
      <c r="H26" s="254"/>
      <c r="I26" s="254"/>
      <c r="J26" s="254"/>
      <c r="K26" s="254"/>
      <c r="L26" s="254"/>
      <c r="M26" s="254"/>
      <c r="N26" s="255"/>
      <c r="O26" s="253"/>
      <c r="P26" s="254"/>
      <c r="Q26" s="254"/>
      <c r="R26" s="254"/>
      <c r="S26" s="254"/>
      <c r="T26" s="254"/>
      <c r="U26" s="255"/>
      <c r="V26" s="256"/>
      <c r="W26" s="254"/>
      <c r="X26" s="254"/>
      <c r="Y26" s="254"/>
      <c r="Z26" s="254"/>
      <c r="AA26" s="254"/>
      <c r="AB26" s="257"/>
      <c r="AC26" s="258"/>
      <c r="AD26" s="258"/>
      <c r="AE26" s="258"/>
      <c r="AF26" s="258"/>
      <c r="AG26" s="258"/>
      <c r="AH26" s="258"/>
      <c r="AI26" s="259"/>
      <c r="AK26" s="25">
        <v>19</v>
      </c>
      <c r="AL26" s="106"/>
      <c r="AM26" s="28"/>
      <c r="AN26" s="154"/>
      <c r="AO26" s="221"/>
      <c r="AP26" s="114"/>
      <c r="AQ26" s="156"/>
      <c r="AR26" s="261"/>
      <c r="AS26" s="156"/>
      <c r="AT26" s="261"/>
      <c r="AU26" s="111"/>
      <c r="AV26" s="40" t="s">
        <v>94</v>
      </c>
      <c r="AW26" s="262"/>
      <c r="AX26" s="263"/>
      <c r="AY26" s="54"/>
      <c r="AZ26" s="100" t="str">
        <f t="shared" si="4"/>
        <v>○</v>
      </c>
      <c r="BA26" s="181">
        <f t="shared" si="5"/>
        <v>0</v>
      </c>
      <c r="BB26" s="181"/>
      <c r="BC26" s="181" t="str">
        <f t="shared" si="6"/>
        <v>　</v>
      </c>
      <c r="BD26" s="181"/>
      <c r="BE26" s="178">
        <f t="shared" si="9"/>
        <v>0</v>
      </c>
      <c r="BF26" s="178"/>
      <c r="BG26" s="100" t="str">
        <f t="shared" si="8"/>
        <v>　</v>
      </c>
      <c r="BH26" s="100"/>
      <c r="BI26" s="100"/>
      <c r="HX26" s="57"/>
      <c r="HY26" s="57"/>
    </row>
    <row r="27" spans="1:233" ht="30" customHeight="1" thickBot="1" x14ac:dyDescent="0.2">
      <c r="B27" s="264"/>
      <c r="C27" s="265"/>
      <c r="D27" s="265"/>
      <c r="E27" s="265"/>
      <c r="F27" s="266"/>
      <c r="G27" s="267"/>
      <c r="H27" s="268"/>
      <c r="I27" s="268"/>
      <c r="J27" s="268"/>
      <c r="K27" s="268"/>
      <c r="L27" s="268"/>
      <c r="M27" s="268"/>
      <c r="N27" s="269"/>
      <c r="O27" s="267"/>
      <c r="P27" s="268"/>
      <c r="Q27" s="268"/>
      <c r="R27" s="268"/>
      <c r="S27" s="268"/>
      <c r="T27" s="268"/>
      <c r="U27" s="269"/>
      <c r="V27" s="267"/>
      <c r="W27" s="268"/>
      <c r="X27" s="268"/>
      <c r="Y27" s="268"/>
      <c r="Z27" s="268"/>
      <c r="AA27" s="269"/>
      <c r="AB27" s="270"/>
      <c r="AC27" s="271"/>
      <c r="AD27" s="271"/>
      <c r="AE27" s="271"/>
      <c r="AF27" s="271"/>
      <c r="AG27" s="271"/>
      <c r="AH27" s="271"/>
      <c r="AI27" s="272"/>
      <c r="AK27" s="29">
        <v>20</v>
      </c>
      <c r="AL27" s="108"/>
      <c r="AM27" s="30"/>
      <c r="AN27" s="214"/>
      <c r="AO27" s="273"/>
      <c r="AP27" s="117"/>
      <c r="AQ27" s="274"/>
      <c r="AR27" s="275"/>
      <c r="AS27" s="274"/>
      <c r="AT27" s="275"/>
      <c r="AU27" s="112"/>
      <c r="AV27" s="41" t="s">
        <v>94</v>
      </c>
      <c r="AW27" s="291"/>
      <c r="AX27" s="292"/>
      <c r="AY27" s="55"/>
      <c r="AZ27" s="100" t="str">
        <f t="shared" si="4"/>
        <v>○</v>
      </c>
      <c r="BA27" s="181">
        <f t="shared" si="5"/>
        <v>0</v>
      </c>
      <c r="BB27" s="181"/>
      <c r="BC27" s="181" t="str">
        <f t="shared" si="6"/>
        <v>　</v>
      </c>
      <c r="BD27" s="181"/>
      <c r="BE27" s="178">
        <f t="shared" si="9"/>
        <v>0</v>
      </c>
      <c r="BF27" s="178"/>
      <c r="BG27" s="100" t="str">
        <f t="shared" si="8"/>
        <v>　</v>
      </c>
      <c r="BH27" s="100"/>
      <c r="BI27" s="100"/>
      <c r="HX27" s="57"/>
      <c r="HY27" s="57"/>
    </row>
    <row r="28" spans="1:233" ht="4.5" customHeight="1" thickBot="1" x14ac:dyDescent="0.2">
      <c r="B28" s="10"/>
      <c r="C28" s="10"/>
      <c r="D28" s="10"/>
      <c r="E28" s="10"/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4"/>
      <c r="AC28" s="14"/>
      <c r="AD28" s="14"/>
      <c r="AE28" s="14"/>
      <c r="AF28" s="14"/>
      <c r="AG28" s="14"/>
      <c r="AH28" s="14"/>
      <c r="AI28" s="14"/>
      <c r="AK28" s="31"/>
      <c r="AL28" s="11"/>
      <c r="AM28" s="32"/>
      <c r="AN28" s="11"/>
      <c r="AO28" s="11"/>
      <c r="AP28" s="11"/>
      <c r="AQ28" s="11"/>
      <c r="AR28" s="11"/>
      <c r="AS28" s="11"/>
      <c r="AT28" s="42"/>
      <c r="AU28" s="43"/>
      <c r="AV28" s="39"/>
      <c r="AW28" s="14"/>
      <c r="AX28" s="14"/>
      <c r="AY28" s="43"/>
      <c r="BH28" s="100"/>
      <c r="HX28" s="57"/>
      <c r="HY28" s="57"/>
    </row>
    <row r="29" spans="1:233" ht="25.5" customHeight="1" thickBot="1" x14ac:dyDescent="0.2">
      <c r="B29" s="375" t="s">
        <v>48</v>
      </c>
      <c r="C29" s="376"/>
      <c r="D29" s="334" t="s">
        <v>49</v>
      </c>
      <c r="E29" s="335"/>
      <c r="F29" s="335"/>
      <c r="G29" s="336"/>
      <c r="H29" s="330" t="s">
        <v>50</v>
      </c>
      <c r="I29" s="330"/>
      <c r="J29" s="330"/>
      <c r="K29" s="330"/>
      <c r="L29" s="330"/>
      <c r="M29" s="330"/>
      <c r="N29" s="331"/>
      <c r="O29" s="330" t="s">
        <v>5</v>
      </c>
      <c r="P29" s="330"/>
      <c r="Q29" s="330"/>
      <c r="R29" s="330"/>
      <c r="S29" s="330"/>
      <c r="T29" s="330"/>
      <c r="U29" s="332"/>
      <c r="V29" s="333" t="s">
        <v>51</v>
      </c>
      <c r="W29" s="330"/>
      <c r="X29" s="330"/>
      <c r="Y29" s="330"/>
      <c r="Z29" s="330"/>
      <c r="AA29" s="332"/>
      <c r="AB29" s="307" t="s">
        <v>52</v>
      </c>
      <c r="AC29" s="301"/>
      <c r="AD29" s="301"/>
      <c r="AE29" s="301"/>
      <c r="AF29" s="301"/>
      <c r="AG29" s="301"/>
      <c r="AH29" s="308"/>
      <c r="AI29" s="300" t="s">
        <v>47</v>
      </c>
      <c r="AJ29" s="301"/>
      <c r="AK29" s="301"/>
      <c r="AL29" s="301"/>
      <c r="AM29" s="302"/>
      <c r="AN29" s="33"/>
      <c r="AO29" s="44" t="s">
        <v>53</v>
      </c>
      <c r="AQ29" s="45"/>
      <c r="AR29" s="45"/>
      <c r="AS29" s="45"/>
      <c r="AT29" s="299" t="s">
        <v>54</v>
      </c>
      <c r="AU29" s="299"/>
      <c r="AV29" s="299"/>
      <c r="AW29" s="45"/>
      <c r="AX29" s="45"/>
      <c r="AY29"/>
      <c r="AZ29" s="45"/>
      <c r="BA29" s="45"/>
      <c r="BB29" s="45"/>
      <c r="BC29" s="45"/>
      <c r="BD29" s="45"/>
      <c r="BE29"/>
      <c r="HW29" s="57"/>
      <c r="HX29" s="57"/>
    </row>
    <row r="30" spans="1:233" ht="25.5" customHeight="1" thickTop="1" x14ac:dyDescent="0.15">
      <c r="B30" s="377"/>
      <c r="C30" s="378"/>
      <c r="D30" s="327"/>
      <c r="E30" s="328"/>
      <c r="F30" s="328"/>
      <c r="G30" s="329"/>
      <c r="H30" s="372"/>
      <c r="I30" s="321"/>
      <c r="J30" s="321"/>
      <c r="K30" s="321"/>
      <c r="L30" s="321"/>
      <c r="M30" s="321"/>
      <c r="N30" s="373"/>
      <c r="O30" s="321"/>
      <c r="P30" s="321"/>
      <c r="Q30" s="321"/>
      <c r="R30" s="321"/>
      <c r="S30" s="321"/>
      <c r="T30" s="321"/>
      <c r="U30" s="381"/>
      <c r="V30" s="320"/>
      <c r="W30" s="321"/>
      <c r="X30" s="321"/>
      <c r="Y30" s="321"/>
      <c r="Z30" s="293" t="s">
        <v>55</v>
      </c>
      <c r="AA30" s="294"/>
      <c r="AB30" s="295"/>
      <c r="AC30" s="296"/>
      <c r="AD30" s="296"/>
      <c r="AE30" s="296"/>
      <c r="AF30" s="296"/>
      <c r="AG30" s="296"/>
      <c r="AH30" s="297"/>
      <c r="AI30" s="317" t="s">
        <v>30</v>
      </c>
      <c r="AJ30" s="318"/>
      <c r="AK30" s="318"/>
      <c r="AL30" s="318"/>
      <c r="AM30" s="319"/>
      <c r="AN30" s="33"/>
      <c r="AO30" s="46"/>
      <c r="AP30" s="315" t="s">
        <v>56</v>
      </c>
      <c r="AQ30" s="47"/>
      <c r="AR30" s="288" t="s">
        <v>57</v>
      </c>
      <c r="AS30" s="289"/>
      <c r="AT30" s="309" t="s">
        <v>97</v>
      </c>
      <c r="AU30" s="310"/>
      <c r="AV30" s="311"/>
      <c r="AX30" s="303" t="s">
        <v>58</v>
      </c>
      <c r="AY30" s="304"/>
      <c r="AZ30" s="59"/>
      <c r="BA30"/>
      <c r="BB30" s="298"/>
      <c r="BC30" s="298"/>
      <c r="BD30" s="298"/>
      <c r="HW30" s="57"/>
      <c r="HX30" s="57"/>
    </row>
    <row r="31" spans="1:233" ht="25.5" customHeight="1" x14ac:dyDescent="0.15">
      <c r="B31" s="377"/>
      <c r="C31" s="378"/>
      <c r="D31" s="322"/>
      <c r="E31" s="323"/>
      <c r="F31" s="323"/>
      <c r="G31" s="324"/>
      <c r="H31" s="353"/>
      <c r="I31" s="242"/>
      <c r="J31" s="242"/>
      <c r="K31" s="242"/>
      <c r="L31" s="242"/>
      <c r="M31" s="242"/>
      <c r="N31" s="354"/>
      <c r="O31" s="242"/>
      <c r="P31" s="242"/>
      <c r="Q31" s="242"/>
      <c r="R31" s="242"/>
      <c r="S31" s="242"/>
      <c r="T31" s="242"/>
      <c r="U31" s="243"/>
      <c r="V31" s="244"/>
      <c r="W31" s="242"/>
      <c r="X31" s="242"/>
      <c r="Y31" s="242"/>
      <c r="Z31" s="325" t="s">
        <v>55</v>
      </c>
      <c r="AA31" s="326"/>
      <c r="AB31" s="281"/>
      <c r="AC31" s="247"/>
      <c r="AD31" s="247"/>
      <c r="AE31" s="247"/>
      <c r="AF31" s="247"/>
      <c r="AG31" s="247"/>
      <c r="AH31" s="282"/>
      <c r="AI31" s="283" t="s">
        <v>30</v>
      </c>
      <c r="AJ31" s="284"/>
      <c r="AK31" s="284"/>
      <c r="AL31" s="284"/>
      <c r="AM31" s="285"/>
      <c r="AN31" s="33"/>
      <c r="AO31" s="48"/>
      <c r="AP31" s="316"/>
      <c r="AQ31" s="49"/>
      <c r="AR31" s="290"/>
      <c r="AS31" s="289"/>
      <c r="AT31" s="312"/>
      <c r="AU31" s="313"/>
      <c r="AV31" s="314"/>
      <c r="AW31" s="56"/>
      <c r="AX31" s="305"/>
      <c r="AY31" s="306"/>
      <c r="HW31" s="57"/>
      <c r="HX31" s="57"/>
    </row>
    <row r="32" spans="1:233" ht="25.5" customHeight="1" thickBot="1" x14ac:dyDescent="0.2">
      <c r="B32" s="379"/>
      <c r="C32" s="380"/>
      <c r="D32" s="346"/>
      <c r="E32" s="347"/>
      <c r="F32" s="347"/>
      <c r="G32" s="348"/>
      <c r="H32" s="349"/>
      <c r="I32" s="350"/>
      <c r="J32" s="350"/>
      <c r="K32" s="350"/>
      <c r="L32" s="350"/>
      <c r="M32" s="350"/>
      <c r="N32" s="351"/>
      <c r="O32" s="350"/>
      <c r="P32" s="350"/>
      <c r="Q32" s="350"/>
      <c r="R32" s="350"/>
      <c r="S32" s="350"/>
      <c r="T32" s="350"/>
      <c r="U32" s="352"/>
      <c r="V32" s="357"/>
      <c r="W32" s="350"/>
      <c r="X32" s="350"/>
      <c r="Y32" s="350"/>
      <c r="Z32" s="276" t="s">
        <v>55</v>
      </c>
      <c r="AA32" s="277"/>
      <c r="AB32" s="278"/>
      <c r="AC32" s="279"/>
      <c r="AD32" s="279"/>
      <c r="AE32" s="279"/>
      <c r="AF32" s="279"/>
      <c r="AG32" s="279"/>
      <c r="AH32" s="280"/>
      <c r="AI32" s="286"/>
      <c r="AJ32" s="279"/>
      <c r="AK32" s="279"/>
      <c r="AL32" s="279"/>
      <c r="AM32" s="287"/>
      <c r="HW32" s="57"/>
      <c r="HX32" s="57"/>
    </row>
    <row r="33" spans="2:232" ht="21" customHeight="1" x14ac:dyDescent="0.15">
      <c r="B33" s="1"/>
      <c r="HX33" s="57"/>
    </row>
    <row r="34" spans="2:232" ht="21" customHeight="1" x14ac:dyDescent="0.15">
      <c r="B34" s="1"/>
      <c r="HX34" s="57"/>
    </row>
    <row r="35" spans="2:232" ht="21" customHeight="1" x14ac:dyDescent="0.15">
      <c r="B35" s="1"/>
      <c r="L35" s="1">
        <f>K14</f>
        <v>0</v>
      </c>
      <c r="M35" s="374">
        <f>O14</f>
        <v>0</v>
      </c>
      <c r="N35" s="374"/>
      <c r="O35" s="374">
        <f>S14</f>
        <v>0</v>
      </c>
      <c r="P35" s="374"/>
    </row>
    <row r="36" spans="2:232" ht="21" customHeight="1" x14ac:dyDescent="0.15">
      <c r="B36" s="1"/>
      <c r="L36" s="1">
        <f>K15</f>
        <v>0</v>
      </c>
      <c r="M36" s="374">
        <f>O15</f>
        <v>0</v>
      </c>
      <c r="N36" s="374"/>
      <c r="O36" s="374">
        <f>S15</f>
        <v>0</v>
      </c>
      <c r="P36" s="374"/>
    </row>
    <row r="37" spans="2:232" ht="21" customHeight="1" x14ac:dyDescent="0.15">
      <c r="B37" s="1"/>
      <c r="L37" s="1">
        <f>X14</f>
        <v>0</v>
      </c>
      <c r="M37" s="374">
        <f>AB14</f>
        <v>0</v>
      </c>
      <c r="N37" s="374"/>
      <c r="O37" s="374">
        <f>AF14</f>
        <v>0</v>
      </c>
      <c r="P37" s="374"/>
    </row>
    <row r="38" spans="2:232" ht="21" customHeight="1" x14ac:dyDescent="0.15">
      <c r="B38" s="1"/>
      <c r="L38" s="1">
        <f>X15</f>
        <v>0</v>
      </c>
      <c r="M38" s="374">
        <f>AB15</f>
        <v>0</v>
      </c>
      <c r="N38" s="374"/>
      <c r="O38" s="374">
        <f>AF15</f>
        <v>0</v>
      </c>
      <c r="P38" s="374"/>
    </row>
    <row r="39" spans="2:232" ht="21" customHeight="1" x14ac:dyDescent="0.15">
      <c r="B39" s="1"/>
    </row>
    <row r="40" spans="2:232" ht="21" customHeight="1" x14ac:dyDescent="0.15">
      <c r="B40" s="1"/>
    </row>
    <row r="41" spans="2:232" ht="21" customHeight="1" x14ac:dyDescent="0.15">
      <c r="B41" s="1"/>
    </row>
    <row r="42" spans="2:232" ht="21" customHeight="1" x14ac:dyDescent="0.15">
      <c r="B42" s="1"/>
    </row>
    <row r="43" spans="2:232" ht="21" customHeight="1" x14ac:dyDescent="0.15">
      <c r="B43" s="1"/>
    </row>
    <row r="44" spans="2:232" ht="21" customHeight="1" x14ac:dyDescent="0.15">
      <c r="B44" s="1"/>
    </row>
    <row r="45" spans="2:232" ht="21" customHeight="1" x14ac:dyDescent="0.15">
      <c r="B45" s="1"/>
    </row>
    <row r="46" spans="2:232" ht="21" customHeight="1" x14ac:dyDescent="0.15">
      <c r="B46" s="1"/>
    </row>
    <row r="47" spans="2:232" ht="21" customHeight="1" x14ac:dyDescent="0.15">
      <c r="B47" s="1"/>
    </row>
    <row r="48" spans="2:232" ht="21" customHeight="1" x14ac:dyDescent="0.15">
      <c r="B48" s="1"/>
    </row>
    <row r="49" spans="2:2" ht="21" customHeight="1" x14ac:dyDescent="0.15">
      <c r="B49" s="1"/>
    </row>
    <row r="50" spans="2:2" ht="21" customHeight="1" x14ac:dyDescent="0.15">
      <c r="B50" s="1"/>
    </row>
    <row r="51" spans="2:2" ht="21" customHeight="1" x14ac:dyDescent="0.15">
      <c r="B51" s="1"/>
    </row>
  </sheetData>
  <mergeCells count="301">
    <mergeCell ref="M38:N38"/>
    <mergeCell ref="O38:P38"/>
    <mergeCell ref="M35:N35"/>
    <mergeCell ref="O35:P35"/>
    <mergeCell ref="M36:N36"/>
    <mergeCell ref="O36:P36"/>
    <mergeCell ref="M37:N37"/>
    <mergeCell ref="O37:P37"/>
    <mergeCell ref="B29:C32"/>
    <mergeCell ref="O30:U30"/>
    <mergeCell ref="B13:G15"/>
    <mergeCell ref="D32:G32"/>
    <mergeCell ref="H32:N32"/>
    <mergeCell ref="O32:U32"/>
    <mergeCell ref="B26:F26"/>
    <mergeCell ref="H31:N31"/>
    <mergeCell ref="O31:U31"/>
    <mergeCell ref="O16:P16"/>
    <mergeCell ref="V32:Y32"/>
    <mergeCell ref="J13:J15"/>
    <mergeCell ref="W13:W15"/>
    <mergeCell ref="Q16:U16"/>
    <mergeCell ref="H16:I16"/>
    <mergeCell ref="J16:N16"/>
    <mergeCell ref="B17:AI17"/>
    <mergeCell ref="O26:U26"/>
    <mergeCell ref="V26:AA26"/>
    <mergeCell ref="AB26:AI26"/>
    <mergeCell ref="B16:G16"/>
    <mergeCell ref="AE16:AI16"/>
    <mergeCell ref="AC16:AD16"/>
    <mergeCell ref="V16:W16"/>
    <mergeCell ref="X16:AB16"/>
    <mergeCell ref="H30:N30"/>
    <mergeCell ref="V30:Y30"/>
    <mergeCell ref="G26:N26"/>
    <mergeCell ref="D31:G31"/>
    <mergeCell ref="V31:Y31"/>
    <mergeCell ref="Z31:AA31"/>
    <mergeCell ref="D30:G30"/>
    <mergeCell ref="H29:N29"/>
    <mergeCell ref="O29:U29"/>
    <mergeCell ref="V29:AA29"/>
    <mergeCell ref="D29:G29"/>
    <mergeCell ref="Z32:AA32"/>
    <mergeCell ref="AB32:AH32"/>
    <mergeCell ref="AB31:AH31"/>
    <mergeCell ref="AI31:AM31"/>
    <mergeCell ref="AI32:AM32"/>
    <mergeCell ref="AR30:AS31"/>
    <mergeCell ref="AW27:AX27"/>
    <mergeCell ref="BA27:BB27"/>
    <mergeCell ref="Z30:AA30"/>
    <mergeCell ref="AB30:AH30"/>
    <mergeCell ref="BB30:BD30"/>
    <mergeCell ref="AT29:AV29"/>
    <mergeCell ref="AI29:AM29"/>
    <mergeCell ref="AX30:AY31"/>
    <mergeCell ref="AB29:AH29"/>
    <mergeCell ref="AT30:AV31"/>
    <mergeCell ref="AP30:AP31"/>
    <mergeCell ref="AI30:AM30"/>
    <mergeCell ref="BE27:BF27"/>
    <mergeCell ref="B27:F27"/>
    <mergeCell ref="G27:N27"/>
    <mergeCell ref="O27:U27"/>
    <mergeCell ref="V27:AA27"/>
    <mergeCell ref="AB27:AI27"/>
    <mergeCell ref="AN27:AO27"/>
    <mergeCell ref="BC27:BD27"/>
    <mergeCell ref="AQ27:AR27"/>
    <mergeCell ref="AS27:AT27"/>
    <mergeCell ref="BA26:BB26"/>
    <mergeCell ref="BC26:BD26"/>
    <mergeCell ref="BE26:BF26"/>
    <mergeCell ref="AN25:AO25"/>
    <mergeCell ref="AQ25:AR25"/>
    <mergeCell ref="AS25:AT25"/>
    <mergeCell ref="AW25:AX25"/>
    <mergeCell ref="BA25:BB25"/>
    <mergeCell ref="BC25:BD25"/>
    <mergeCell ref="AN26:AO26"/>
    <mergeCell ref="AQ26:AR26"/>
    <mergeCell ref="AS26:AT26"/>
    <mergeCell ref="AW26:AX26"/>
    <mergeCell ref="BA24:BB24"/>
    <mergeCell ref="BC24:BD24"/>
    <mergeCell ref="BE24:BF24"/>
    <mergeCell ref="B25:F25"/>
    <mergeCell ref="G25:N25"/>
    <mergeCell ref="O25:U25"/>
    <mergeCell ref="V25:AA25"/>
    <mergeCell ref="AB25:AI25"/>
    <mergeCell ref="BE25:BF25"/>
    <mergeCell ref="B24:F24"/>
    <mergeCell ref="G24:N24"/>
    <mergeCell ref="O24:U24"/>
    <mergeCell ref="V24:AA24"/>
    <mergeCell ref="AB24:AI24"/>
    <mergeCell ref="AN24:AO24"/>
    <mergeCell ref="AQ24:AR24"/>
    <mergeCell ref="AS24:AT24"/>
    <mergeCell ref="AW24:AX24"/>
    <mergeCell ref="B22:F22"/>
    <mergeCell ref="G22:N22"/>
    <mergeCell ref="O22:U22"/>
    <mergeCell ref="V22:AA22"/>
    <mergeCell ref="AB22:AI22"/>
    <mergeCell ref="BE22:BF22"/>
    <mergeCell ref="B23:F23"/>
    <mergeCell ref="G23:N23"/>
    <mergeCell ref="O23:U23"/>
    <mergeCell ref="V23:AA23"/>
    <mergeCell ref="AB23:AI23"/>
    <mergeCell ref="AN23:AO23"/>
    <mergeCell ref="AQ23:AR23"/>
    <mergeCell ref="AS23:AT23"/>
    <mergeCell ref="AW23:AX23"/>
    <mergeCell ref="AN22:AO22"/>
    <mergeCell ref="AQ22:AR22"/>
    <mergeCell ref="AS22:AT22"/>
    <mergeCell ref="AW22:AX22"/>
    <mergeCell ref="BA22:BB22"/>
    <mergeCell ref="BC22:BD22"/>
    <mergeCell ref="BA23:BB23"/>
    <mergeCell ref="BC23:BD23"/>
    <mergeCell ref="BE23:BF23"/>
    <mergeCell ref="BA20:BB20"/>
    <mergeCell ref="BC20:BD20"/>
    <mergeCell ref="BE20:BF20"/>
    <mergeCell ref="B21:F21"/>
    <mergeCell ref="G21:N21"/>
    <mergeCell ref="O21:U21"/>
    <mergeCell ref="V21:AA21"/>
    <mergeCell ref="AB21:AI21"/>
    <mergeCell ref="AN21:AO21"/>
    <mergeCell ref="AQ21:AR21"/>
    <mergeCell ref="AS21:AT21"/>
    <mergeCell ref="AW21:AX21"/>
    <mergeCell ref="BA21:BB21"/>
    <mergeCell ref="BC21:BD21"/>
    <mergeCell ref="BE21:BF21"/>
    <mergeCell ref="B20:F20"/>
    <mergeCell ref="G20:N20"/>
    <mergeCell ref="O20:U20"/>
    <mergeCell ref="V20:AA20"/>
    <mergeCell ref="AB20:AI20"/>
    <mergeCell ref="AN20:AO20"/>
    <mergeCell ref="AQ20:AR20"/>
    <mergeCell ref="AS20:AT20"/>
    <mergeCell ref="AW20:AX20"/>
    <mergeCell ref="BA18:BB18"/>
    <mergeCell ref="BC18:BD18"/>
    <mergeCell ref="BE18:BF18"/>
    <mergeCell ref="B19:F19"/>
    <mergeCell ref="G19:N19"/>
    <mergeCell ref="O19:U19"/>
    <mergeCell ref="V19:AA19"/>
    <mergeCell ref="AB19:AI19"/>
    <mergeCell ref="BE19:BF19"/>
    <mergeCell ref="AN19:AO19"/>
    <mergeCell ref="AQ19:AR19"/>
    <mergeCell ref="AS19:AT19"/>
    <mergeCell ref="AW19:AX19"/>
    <mergeCell ref="BA19:BB19"/>
    <mergeCell ref="BC19:BD19"/>
    <mergeCell ref="B18:F18"/>
    <mergeCell ref="G18:N18"/>
    <mergeCell ref="O18:U18"/>
    <mergeCell ref="V18:AA18"/>
    <mergeCell ref="AB18:AI18"/>
    <mergeCell ref="AN18:AO18"/>
    <mergeCell ref="AQ18:AR18"/>
    <mergeCell ref="AS18:AT18"/>
    <mergeCell ref="AW18:AX18"/>
    <mergeCell ref="BE16:BF16"/>
    <mergeCell ref="AN17:AO17"/>
    <mergeCell ref="AQ17:AR17"/>
    <mergeCell ref="AS17:AT17"/>
    <mergeCell ref="AW17:AX17"/>
    <mergeCell ref="BA15:BB15"/>
    <mergeCell ref="BC15:BD15"/>
    <mergeCell ref="BE15:BF15"/>
    <mergeCell ref="AN16:AO16"/>
    <mergeCell ref="AQ16:AR16"/>
    <mergeCell ref="AS16:AT16"/>
    <mergeCell ref="AW16:AX16"/>
    <mergeCell ref="BA16:BB16"/>
    <mergeCell ref="BC16:BD16"/>
    <mergeCell ref="BA17:BB17"/>
    <mergeCell ref="BC17:BD17"/>
    <mergeCell ref="BE17:BF17"/>
    <mergeCell ref="AQ13:AR13"/>
    <mergeCell ref="AS13:AT13"/>
    <mergeCell ref="AW13:AX13"/>
    <mergeCell ref="BA13:BB13"/>
    <mergeCell ref="BC13:BD13"/>
    <mergeCell ref="AB15:AE15"/>
    <mergeCell ref="AF15:AI15"/>
    <mergeCell ref="AN15:AO15"/>
    <mergeCell ref="AQ15:AR15"/>
    <mergeCell ref="AS15:AT15"/>
    <mergeCell ref="AW15:AX15"/>
    <mergeCell ref="AS14:AT14"/>
    <mergeCell ref="AW14:AX14"/>
    <mergeCell ref="BA14:BB14"/>
    <mergeCell ref="K13:N13"/>
    <mergeCell ref="O13:R13"/>
    <mergeCell ref="S13:V13"/>
    <mergeCell ref="X13:AA13"/>
    <mergeCell ref="AB13:AE13"/>
    <mergeCell ref="AF13:AI13"/>
    <mergeCell ref="BC14:BD14"/>
    <mergeCell ref="BE14:BF14"/>
    <mergeCell ref="H15:I15"/>
    <mergeCell ref="K15:N15"/>
    <mergeCell ref="O15:R15"/>
    <mergeCell ref="S15:V15"/>
    <mergeCell ref="X15:AA15"/>
    <mergeCell ref="BE13:BF13"/>
    <mergeCell ref="H14:I14"/>
    <mergeCell ref="K14:N14"/>
    <mergeCell ref="O14:R14"/>
    <mergeCell ref="S14:V14"/>
    <mergeCell ref="X14:AA14"/>
    <mergeCell ref="AB14:AE14"/>
    <mergeCell ref="AF14:AI14"/>
    <mergeCell ref="AN14:AO14"/>
    <mergeCell ref="AQ14:AR14"/>
    <mergeCell ref="AN13:AO13"/>
    <mergeCell ref="AW12:AX12"/>
    <mergeCell ref="BA12:BB12"/>
    <mergeCell ref="BC12:BD12"/>
    <mergeCell ref="BE12:BF12"/>
    <mergeCell ref="B11:F11"/>
    <mergeCell ref="G11:H11"/>
    <mergeCell ref="J11:K11"/>
    <mergeCell ref="M11:T11"/>
    <mergeCell ref="U11:V11"/>
    <mergeCell ref="BA11:BB11"/>
    <mergeCell ref="C12:F12"/>
    <mergeCell ref="G12:V12"/>
    <mergeCell ref="W12:Z12"/>
    <mergeCell ref="AA12:AI12"/>
    <mergeCell ref="AN12:AO12"/>
    <mergeCell ref="AQ12:AR12"/>
    <mergeCell ref="AS12:AT12"/>
    <mergeCell ref="W11:Z11"/>
    <mergeCell ref="AA11:AI11"/>
    <mergeCell ref="AN11:AO11"/>
    <mergeCell ref="AQ11:AR11"/>
    <mergeCell ref="AS11:AT11"/>
    <mergeCell ref="BC11:BD11"/>
    <mergeCell ref="BE11:BF11"/>
    <mergeCell ref="BE9:BF9"/>
    <mergeCell ref="AS8:AT8"/>
    <mergeCell ref="AW8:AX8"/>
    <mergeCell ref="BA8:BB8"/>
    <mergeCell ref="BC8:BD8"/>
    <mergeCell ref="BE8:BF8"/>
    <mergeCell ref="AS10:AT10"/>
    <mergeCell ref="AW10:AX10"/>
    <mergeCell ref="BA10:BB10"/>
    <mergeCell ref="BC10:BD10"/>
    <mergeCell ref="BE10:BF10"/>
    <mergeCell ref="AS9:AT9"/>
    <mergeCell ref="AW9:AX9"/>
    <mergeCell ref="BA9:BB9"/>
    <mergeCell ref="BC9:BD9"/>
    <mergeCell ref="AW11:AX11"/>
    <mergeCell ref="AN7:AO7"/>
    <mergeCell ref="AQ7:AR7"/>
    <mergeCell ref="AS7:AT7"/>
    <mergeCell ref="AV7:AX7"/>
    <mergeCell ref="B8:E8"/>
    <mergeCell ref="F8:T8"/>
    <mergeCell ref="U8:X8"/>
    <mergeCell ref="Y8:AI8"/>
    <mergeCell ref="AN8:AO8"/>
    <mergeCell ref="AQ8:AR8"/>
    <mergeCell ref="B10:F10"/>
    <mergeCell ref="G10:R10"/>
    <mergeCell ref="S10:V10"/>
    <mergeCell ref="W10:AI10"/>
    <mergeCell ref="B9:F9"/>
    <mergeCell ref="G9:R9"/>
    <mergeCell ref="S9:V9"/>
    <mergeCell ref="W9:AI9"/>
    <mergeCell ref="AN9:AO9"/>
    <mergeCell ref="AQ9:AR9"/>
    <mergeCell ref="AN10:AO10"/>
    <mergeCell ref="AQ10:AR10"/>
    <mergeCell ref="F3:H3"/>
    <mergeCell ref="I3:AI3"/>
    <mergeCell ref="AL3:AM3"/>
    <mergeCell ref="B5:F5"/>
    <mergeCell ref="G5:AI5"/>
    <mergeCell ref="B7:E7"/>
    <mergeCell ref="F7:T7"/>
    <mergeCell ref="U7:X7"/>
    <mergeCell ref="Y7:AI7"/>
  </mergeCells>
  <phoneticPr fontId="19"/>
  <dataValidations count="3">
    <dataValidation allowBlank="1" showInputMessage="1" showErrorMessage="1" sqref="AP8:AQ23 AO14 AR14 AT14 AN24:AT24 D30:Y31 AB30:AH31 AN8:AN23 AS8:AS23 AU8:AU24 AW9:AW10 AW12:AW13 AW15:AW21" xr:uid="{00000000-0002-0000-0000-000000000000}"/>
    <dataValidation imeMode="hiragana" allowBlank="1" showInputMessage="1" showErrorMessage="1" sqref="F7:T8 Y7:AI8" xr:uid="{00000000-0002-0000-0000-000001000000}"/>
    <dataValidation imeMode="off" allowBlank="1" showInputMessage="1" showErrorMessage="1" sqref="AL8:AL27" xr:uid="{00000000-0002-0000-0000-000002000000}"/>
  </dataValidations>
  <printOptions horizontalCentered="1" verticalCentered="1"/>
  <pageMargins left="0.19685039370078741" right="0.19685039370078741" top="0.59055118110236227" bottom="0.19685039370078741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54"/>
  <sheetViews>
    <sheetView view="pageBreakPreview" topLeftCell="A21" zoomScale="90" zoomScaleNormal="100" zoomScaleSheetLayoutView="90" workbookViewId="0">
      <selection activeCell="I5" sqref="I5"/>
    </sheetView>
  </sheetViews>
  <sheetFormatPr defaultColWidth="8.85546875" defaultRowHeight="12" x14ac:dyDescent="0.15"/>
  <cols>
    <col min="1" max="1" width="2.140625" style="60" customWidth="1"/>
    <col min="2" max="3" width="5" style="60" customWidth="1"/>
    <col min="4" max="6" width="10.85546875" style="60" customWidth="1"/>
    <col min="7" max="7" width="8.7109375" style="60" customWidth="1"/>
    <col min="8" max="8" width="12.7109375" style="60" customWidth="1"/>
    <col min="9" max="9" width="12.140625" style="60" customWidth="1"/>
    <col min="10" max="10" width="7.140625" style="60" customWidth="1"/>
    <col min="11" max="11" width="6.140625" style="60" customWidth="1"/>
    <col min="12" max="12" width="6.42578125" style="60" customWidth="1"/>
    <col min="13" max="13" width="0.42578125" style="60" customWidth="1"/>
    <col min="14" max="16384" width="8.85546875" style="60"/>
  </cols>
  <sheetData>
    <row r="1" spans="2:14" ht="18.75" x14ac:dyDescent="0.2">
      <c r="B1" s="65" t="s">
        <v>61</v>
      </c>
      <c r="L1" s="66" t="s">
        <v>91</v>
      </c>
    </row>
    <row r="2" spans="2:14" s="67" customFormat="1" ht="4.5" customHeight="1" x14ac:dyDescent="0.15"/>
    <row r="3" spans="2:14" s="64" customFormat="1" ht="19.5" customHeight="1" x14ac:dyDescent="0.15">
      <c r="B3" s="382" t="s">
        <v>84</v>
      </c>
      <c r="C3" s="383"/>
      <c r="D3" s="383"/>
      <c r="E3" s="384" t="str">
        <f>フットサル大会登録票!G5</f>
        <v>川﨑杯AOFA第31回青森県フットサル選手権大会兼 JFA第31回全日本フットサル選手権大会青森県大会</v>
      </c>
      <c r="F3" s="384"/>
      <c r="G3" s="384"/>
      <c r="H3" s="384"/>
      <c r="I3" s="384"/>
      <c r="J3" s="384"/>
      <c r="K3" s="384"/>
      <c r="L3" s="385"/>
    </row>
    <row r="4" spans="2:14" s="64" customFormat="1" ht="13.5" x14ac:dyDescent="0.15">
      <c r="B4" s="386" t="s">
        <v>86</v>
      </c>
      <c r="C4" s="387"/>
      <c r="D4" s="387"/>
      <c r="E4" s="390" t="str">
        <f>IF(フットサル大会登録票!F8="","",フットサル大会登録票!F8)</f>
        <v/>
      </c>
      <c r="F4" s="390"/>
      <c r="G4" s="390"/>
      <c r="H4" s="390"/>
      <c r="I4" s="92" t="s">
        <v>87</v>
      </c>
      <c r="J4" s="392" t="s">
        <v>98</v>
      </c>
      <c r="K4" s="393"/>
      <c r="L4" s="394"/>
    </row>
    <row r="5" spans="2:14" s="64" customFormat="1" ht="20.100000000000001" customHeight="1" x14ac:dyDescent="0.15">
      <c r="B5" s="388"/>
      <c r="C5" s="389"/>
      <c r="D5" s="389"/>
      <c r="E5" s="391"/>
      <c r="F5" s="391"/>
      <c r="G5" s="391"/>
      <c r="H5" s="391"/>
      <c r="I5" s="93" t="s">
        <v>88</v>
      </c>
      <c r="J5" s="395"/>
      <c r="K5" s="395"/>
      <c r="L5" s="396"/>
    </row>
    <row r="6" spans="2:14" s="67" customFormat="1" ht="4.5" customHeight="1" x14ac:dyDescent="0.15"/>
    <row r="7" spans="2:14" ht="16.5" x14ac:dyDescent="0.15">
      <c r="B7" s="62" t="s">
        <v>68</v>
      </c>
      <c r="D7" s="68" t="s">
        <v>69</v>
      </c>
    </row>
    <row r="8" spans="2:14" s="69" customFormat="1" ht="20.100000000000001" customHeight="1" thickBot="1" x14ac:dyDescent="0.2">
      <c r="B8" s="424" t="s">
        <v>63</v>
      </c>
      <c r="C8" s="425"/>
      <c r="D8" s="94" t="s">
        <v>59</v>
      </c>
      <c r="E8" s="95" t="s">
        <v>64</v>
      </c>
      <c r="F8" s="95" t="s">
        <v>65</v>
      </c>
      <c r="G8" s="421" t="s">
        <v>93</v>
      </c>
      <c r="H8" s="421"/>
      <c r="I8" s="422" t="s">
        <v>66</v>
      </c>
      <c r="J8" s="422"/>
      <c r="K8" s="422" t="s">
        <v>67</v>
      </c>
      <c r="L8" s="423"/>
    </row>
    <row r="9" spans="2:14" ht="22.5" customHeight="1" thickTop="1" x14ac:dyDescent="0.15">
      <c r="B9" s="426"/>
      <c r="C9" s="427"/>
      <c r="D9" s="76"/>
      <c r="E9" s="73" t="str">
        <f>IF(フットサル大会登録票!AL8="","",フットサル大会登録票!AL8)</f>
        <v/>
      </c>
      <c r="F9" s="70" t="str">
        <f>IF(フットサル大会登録票!AM8="","",フットサル大会登録票!AM8)</f>
        <v/>
      </c>
      <c r="G9" s="431" t="str">
        <f>フットサル大会登録票!BC8</f>
        <v>　</v>
      </c>
      <c r="H9" s="431"/>
      <c r="I9" s="432" t="str">
        <f>フットサル大会登録票!BG8</f>
        <v>　</v>
      </c>
      <c r="J9" s="432"/>
      <c r="K9" s="409" t="str">
        <f>IF(フットサル大会登録票!AW8="","",フットサル大会登録票!AW8)</f>
        <v/>
      </c>
      <c r="L9" s="410"/>
      <c r="N9" s="60">
        <v>1</v>
      </c>
    </row>
    <row r="10" spans="2:14" ht="22.5" customHeight="1" x14ac:dyDescent="0.15">
      <c r="B10" s="413"/>
      <c r="C10" s="414"/>
      <c r="D10" s="77"/>
      <c r="E10" s="74" t="str">
        <f>IF(フットサル大会登録票!AL9="","",フットサル大会登録票!AL9)</f>
        <v/>
      </c>
      <c r="F10" s="71" t="str">
        <f>IF(フットサル大会登録票!AM9="","",フットサル大会登録票!AM9)</f>
        <v/>
      </c>
      <c r="G10" s="405" t="str">
        <f>フットサル大会登録票!BC9</f>
        <v>　</v>
      </c>
      <c r="H10" s="405"/>
      <c r="I10" s="406" t="str">
        <f>フットサル大会登録票!BG9</f>
        <v>　</v>
      </c>
      <c r="J10" s="406"/>
      <c r="K10" s="401" t="str">
        <f>IF(フットサル大会登録票!AW9="","",フットサル大会登録票!AW9)</f>
        <v/>
      </c>
      <c r="L10" s="402"/>
      <c r="N10" s="60">
        <v>2</v>
      </c>
    </row>
    <row r="11" spans="2:14" ht="22.5" customHeight="1" x14ac:dyDescent="0.15">
      <c r="B11" s="413"/>
      <c r="C11" s="414"/>
      <c r="D11" s="77"/>
      <c r="E11" s="74" t="str">
        <f>IF(フットサル大会登録票!AL10="","",フットサル大会登録票!AL10)</f>
        <v/>
      </c>
      <c r="F11" s="71" t="str">
        <f>IF(フットサル大会登録票!AM10="","",フットサル大会登録票!AM10)</f>
        <v/>
      </c>
      <c r="G11" s="405" t="str">
        <f>フットサル大会登録票!BC10</f>
        <v>　</v>
      </c>
      <c r="H11" s="405"/>
      <c r="I11" s="406" t="str">
        <f>フットサル大会登録票!BG10</f>
        <v>　</v>
      </c>
      <c r="J11" s="406"/>
      <c r="K11" s="401" t="str">
        <f>IF(フットサル大会登録票!AW10="","",フットサル大会登録票!AW10)</f>
        <v/>
      </c>
      <c r="L11" s="402"/>
      <c r="N11" s="60">
        <v>3</v>
      </c>
    </row>
    <row r="12" spans="2:14" ht="22.5" customHeight="1" x14ac:dyDescent="0.15">
      <c r="B12" s="413"/>
      <c r="C12" s="414"/>
      <c r="D12" s="77"/>
      <c r="E12" s="74" t="str">
        <f>IF(フットサル大会登録票!AL11="","",フットサル大会登録票!AL11)</f>
        <v/>
      </c>
      <c r="F12" s="71" t="str">
        <f>IF(フットサル大会登録票!AM11="","",フットサル大会登録票!AM11)</f>
        <v/>
      </c>
      <c r="G12" s="405" t="str">
        <f>フットサル大会登録票!BC11</f>
        <v>　</v>
      </c>
      <c r="H12" s="405"/>
      <c r="I12" s="406" t="str">
        <f>フットサル大会登録票!BG11</f>
        <v>　</v>
      </c>
      <c r="J12" s="406"/>
      <c r="K12" s="401" t="str">
        <f>IF(フットサル大会登録票!AW11="","",フットサル大会登録票!AW11)</f>
        <v/>
      </c>
      <c r="L12" s="402"/>
      <c r="N12" s="60">
        <v>4</v>
      </c>
    </row>
    <row r="13" spans="2:14" ht="22.5" customHeight="1" x14ac:dyDescent="0.15">
      <c r="B13" s="413"/>
      <c r="C13" s="414"/>
      <c r="D13" s="77"/>
      <c r="E13" s="74" t="str">
        <f>IF(フットサル大会登録票!AL12="","",フットサル大会登録票!AL12)</f>
        <v/>
      </c>
      <c r="F13" s="71" t="str">
        <f>IF(フットサル大会登録票!AM12="","",フットサル大会登録票!AM12)</f>
        <v/>
      </c>
      <c r="G13" s="405" t="str">
        <f>フットサル大会登録票!BC12</f>
        <v>　</v>
      </c>
      <c r="H13" s="405"/>
      <c r="I13" s="406" t="str">
        <f>フットサル大会登録票!BG12</f>
        <v>　</v>
      </c>
      <c r="J13" s="406"/>
      <c r="K13" s="401" t="str">
        <f>IF(フットサル大会登録票!AW12="","",フットサル大会登録票!AW12)</f>
        <v/>
      </c>
      <c r="L13" s="402"/>
      <c r="N13" s="60">
        <v>5</v>
      </c>
    </row>
    <row r="14" spans="2:14" ht="22.5" customHeight="1" x14ac:dyDescent="0.15">
      <c r="B14" s="413"/>
      <c r="C14" s="414"/>
      <c r="D14" s="77"/>
      <c r="E14" s="74" t="str">
        <f>IF(フットサル大会登録票!AL13="","",フットサル大会登録票!AL13)</f>
        <v/>
      </c>
      <c r="F14" s="71" t="str">
        <f>IF(フットサル大会登録票!AM13="","",フットサル大会登録票!AM13)</f>
        <v/>
      </c>
      <c r="G14" s="405" t="str">
        <f>フットサル大会登録票!BC13</f>
        <v>　</v>
      </c>
      <c r="H14" s="405"/>
      <c r="I14" s="406" t="str">
        <f>フットサル大会登録票!BG13</f>
        <v>　</v>
      </c>
      <c r="J14" s="406"/>
      <c r="K14" s="401" t="str">
        <f>IF(フットサル大会登録票!AW13="","",フットサル大会登録票!AW13)</f>
        <v/>
      </c>
      <c r="L14" s="402"/>
      <c r="N14" s="60">
        <v>6</v>
      </c>
    </row>
    <row r="15" spans="2:14" ht="22.5" customHeight="1" x14ac:dyDescent="0.15">
      <c r="B15" s="413"/>
      <c r="C15" s="414"/>
      <c r="D15" s="77"/>
      <c r="E15" s="74" t="str">
        <f>IF(フットサル大会登録票!AL14="","",フットサル大会登録票!AL14)</f>
        <v/>
      </c>
      <c r="F15" s="71" t="str">
        <f>IF(フットサル大会登録票!AM14="","",フットサル大会登録票!AM14)</f>
        <v/>
      </c>
      <c r="G15" s="405" t="str">
        <f>フットサル大会登録票!BC14</f>
        <v>　</v>
      </c>
      <c r="H15" s="405"/>
      <c r="I15" s="406" t="str">
        <f>フットサル大会登録票!BG14</f>
        <v>　</v>
      </c>
      <c r="J15" s="406"/>
      <c r="K15" s="401" t="str">
        <f>IF(フットサル大会登録票!AW14="","",フットサル大会登録票!AW14)</f>
        <v/>
      </c>
      <c r="L15" s="402"/>
      <c r="N15" s="60">
        <v>7</v>
      </c>
    </row>
    <row r="16" spans="2:14" ht="22.5" customHeight="1" x14ac:dyDescent="0.15">
      <c r="B16" s="413"/>
      <c r="C16" s="414"/>
      <c r="D16" s="77"/>
      <c r="E16" s="74" t="str">
        <f>IF(フットサル大会登録票!AL15="","",フットサル大会登録票!AL15)</f>
        <v/>
      </c>
      <c r="F16" s="71" t="str">
        <f>IF(フットサル大会登録票!AM15="","",フットサル大会登録票!AM15)</f>
        <v/>
      </c>
      <c r="G16" s="405" t="str">
        <f>フットサル大会登録票!BC15</f>
        <v>　</v>
      </c>
      <c r="H16" s="405"/>
      <c r="I16" s="406" t="str">
        <f>フットサル大会登録票!BG15</f>
        <v>　</v>
      </c>
      <c r="J16" s="406"/>
      <c r="K16" s="401" t="str">
        <f>IF(フットサル大会登録票!AW15="","",フットサル大会登録票!AW15)</f>
        <v/>
      </c>
      <c r="L16" s="402"/>
      <c r="N16" s="60">
        <v>8</v>
      </c>
    </row>
    <row r="17" spans="2:14" ht="22.5" customHeight="1" x14ac:dyDescent="0.15">
      <c r="B17" s="413"/>
      <c r="C17" s="414"/>
      <c r="D17" s="77"/>
      <c r="E17" s="74" t="str">
        <f>IF(フットサル大会登録票!AL16="","",フットサル大会登録票!AL16)</f>
        <v/>
      </c>
      <c r="F17" s="71" t="str">
        <f>IF(フットサル大会登録票!AM16="","",フットサル大会登録票!AM16)</f>
        <v/>
      </c>
      <c r="G17" s="405" t="str">
        <f>フットサル大会登録票!BC16</f>
        <v>　</v>
      </c>
      <c r="H17" s="405"/>
      <c r="I17" s="406" t="str">
        <f>フットサル大会登録票!BG16</f>
        <v>　</v>
      </c>
      <c r="J17" s="406"/>
      <c r="K17" s="401" t="str">
        <f>IF(フットサル大会登録票!AW16="","",フットサル大会登録票!AW16)</f>
        <v/>
      </c>
      <c r="L17" s="402"/>
      <c r="N17" s="60">
        <v>9</v>
      </c>
    </row>
    <row r="18" spans="2:14" ht="22.5" customHeight="1" x14ac:dyDescent="0.15">
      <c r="B18" s="413"/>
      <c r="C18" s="414"/>
      <c r="D18" s="77"/>
      <c r="E18" s="74" t="str">
        <f>IF(フットサル大会登録票!AL17="","",フットサル大会登録票!AL17)</f>
        <v/>
      </c>
      <c r="F18" s="71" t="str">
        <f>IF(フットサル大会登録票!AM17="","",フットサル大会登録票!AM17)</f>
        <v/>
      </c>
      <c r="G18" s="405" t="str">
        <f>フットサル大会登録票!BC17</f>
        <v>　</v>
      </c>
      <c r="H18" s="405"/>
      <c r="I18" s="406" t="str">
        <f>フットサル大会登録票!BG17</f>
        <v>　</v>
      </c>
      <c r="J18" s="406"/>
      <c r="K18" s="401" t="str">
        <f>IF(フットサル大会登録票!AW17="","",フットサル大会登録票!AW17)</f>
        <v/>
      </c>
      <c r="L18" s="402"/>
      <c r="N18" s="60">
        <v>10</v>
      </c>
    </row>
    <row r="19" spans="2:14" ht="22.5" customHeight="1" x14ac:dyDescent="0.15">
      <c r="B19" s="413"/>
      <c r="C19" s="414"/>
      <c r="D19" s="77"/>
      <c r="E19" s="74" t="str">
        <f>IF(フットサル大会登録票!AL18="","",フットサル大会登録票!AL18)</f>
        <v/>
      </c>
      <c r="F19" s="71" t="str">
        <f>IF(フットサル大会登録票!AM18="","",フットサル大会登録票!AM18)</f>
        <v/>
      </c>
      <c r="G19" s="405" t="str">
        <f>フットサル大会登録票!BC18</f>
        <v>　</v>
      </c>
      <c r="H19" s="405"/>
      <c r="I19" s="406" t="str">
        <f>フットサル大会登録票!BG18</f>
        <v>　</v>
      </c>
      <c r="J19" s="406"/>
      <c r="K19" s="401" t="str">
        <f>IF(フットサル大会登録票!AW18="","",フットサル大会登録票!AW18)</f>
        <v/>
      </c>
      <c r="L19" s="402"/>
      <c r="N19" s="60">
        <v>11</v>
      </c>
    </row>
    <row r="20" spans="2:14" ht="22.5" customHeight="1" x14ac:dyDescent="0.15">
      <c r="B20" s="413"/>
      <c r="C20" s="414"/>
      <c r="D20" s="77"/>
      <c r="E20" s="74" t="str">
        <f>IF(フットサル大会登録票!AL19="","",フットサル大会登録票!AL19)</f>
        <v/>
      </c>
      <c r="F20" s="71" t="str">
        <f>IF(フットサル大会登録票!AM19="","",フットサル大会登録票!AM19)</f>
        <v/>
      </c>
      <c r="G20" s="405" t="str">
        <f>フットサル大会登録票!BC19</f>
        <v>　</v>
      </c>
      <c r="H20" s="405"/>
      <c r="I20" s="406" t="str">
        <f>フットサル大会登録票!BG19</f>
        <v>　</v>
      </c>
      <c r="J20" s="406"/>
      <c r="K20" s="401" t="str">
        <f>IF(フットサル大会登録票!AW19="","",フットサル大会登録票!AW19)</f>
        <v/>
      </c>
      <c r="L20" s="402"/>
      <c r="N20" s="60">
        <v>12</v>
      </c>
    </row>
    <row r="21" spans="2:14" ht="22.5" customHeight="1" x14ac:dyDescent="0.15">
      <c r="B21" s="413"/>
      <c r="C21" s="414"/>
      <c r="D21" s="77"/>
      <c r="E21" s="74" t="str">
        <f>IF(フットサル大会登録票!AL20="","",フットサル大会登録票!AL20)</f>
        <v/>
      </c>
      <c r="F21" s="71" t="str">
        <f>IF(フットサル大会登録票!AM20="","",フットサル大会登録票!AM20)</f>
        <v/>
      </c>
      <c r="G21" s="405" t="str">
        <f>フットサル大会登録票!BC20</f>
        <v>　</v>
      </c>
      <c r="H21" s="405"/>
      <c r="I21" s="406" t="str">
        <f>フットサル大会登録票!BG20</f>
        <v>　</v>
      </c>
      <c r="J21" s="406"/>
      <c r="K21" s="401" t="str">
        <f>IF(フットサル大会登録票!AW20="","",フットサル大会登録票!AW20)</f>
        <v/>
      </c>
      <c r="L21" s="402"/>
      <c r="N21" s="60">
        <v>13</v>
      </c>
    </row>
    <row r="22" spans="2:14" ht="22.5" customHeight="1" x14ac:dyDescent="0.15">
      <c r="B22" s="413"/>
      <c r="C22" s="414"/>
      <c r="D22" s="77"/>
      <c r="E22" s="74" t="str">
        <f>IF(フットサル大会登録票!AL21="","",フットサル大会登録票!AL21)</f>
        <v/>
      </c>
      <c r="F22" s="71" t="str">
        <f>IF(フットサル大会登録票!AM21="","",フットサル大会登録票!AM21)</f>
        <v/>
      </c>
      <c r="G22" s="405" t="str">
        <f>フットサル大会登録票!BC21</f>
        <v>　</v>
      </c>
      <c r="H22" s="405"/>
      <c r="I22" s="406" t="str">
        <f>フットサル大会登録票!BG21</f>
        <v>　</v>
      </c>
      <c r="J22" s="406"/>
      <c r="K22" s="401" t="str">
        <f>IF(フットサル大会登録票!AW21="","",フットサル大会登録票!AW21)</f>
        <v/>
      </c>
      <c r="L22" s="402"/>
      <c r="N22" s="60">
        <v>14</v>
      </c>
    </row>
    <row r="23" spans="2:14" ht="22.5" customHeight="1" x14ac:dyDescent="0.15">
      <c r="B23" s="413"/>
      <c r="C23" s="414"/>
      <c r="D23" s="77"/>
      <c r="E23" s="74" t="str">
        <f>IF(フットサル大会登録票!AL22="","",フットサル大会登録票!AL22)</f>
        <v/>
      </c>
      <c r="F23" s="71" t="str">
        <f>IF(フットサル大会登録票!AM22="","",フットサル大会登録票!AM22)</f>
        <v/>
      </c>
      <c r="G23" s="405" t="str">
        <f>フットサル大会登録票!BC22</f>
        <v>　</v>
      </c>
      <c r="H23" s="405"/>
      <c r="I23" s="406" t="str">
        <f>フットサル大会登録票!BG22</f>
        <v>　</v>
      </c>
      <c r="J23" s="406"/>
      <c r="K23" s="401" t="str">
        <f>IF(フットサル大会登録票!AW22="","",フットサル大会登録票!AW22)</f>
        <v/>
      </c>
      <c r="L23" s="402"/>
      <c r="N23" s="60">
        <v>15</v>
      </c>
    </row>
    <row r="24" spans="2:14" ht="22.5" customHeight="1" x14ac:dyDescent="0.15">
      <c r="B24" s="413"/>
      <c r="C24" s="414"/>
      <c r="D24" s="77"/>
      <c r="E24" s="74" t="str">
        <f>IF(フットサル大会登録票!AL23="","",フットサル大会登録票!AL23)</f>
        <v/>
      </c>
      <c r="F24" s="71" t="str">
        <f>IF(フットサル大会登録票!AM23="","",フットサル大会登録票!AM23)</f>
        <v/>
      </c>
      <c r="G24" s="405" t="str">
        <f>フットサル大会登録票!BC23</f>
        <v>　</v>
      </c>
      <c r="H24" s="405"/>
      <c r="I24" s="406" t="str">
        <f>フットサル大会登録票!BG23</f>
        <v>　</v>
      </c>
      <c r="J24" s="406"/>
      <c r="K24" s="401" t="str">
        <f>IF(フットサル大会登録票!AW23="","",フットサル大会登録票!AW23)</f>
        <v/>
      </c>
      <c r="L24" s="402"/>
      <c r="N24" s="60">
        <v>16</v>
      </c>
    </row>
    <row r="25" spans="2:14" ht="22.5" customHeight="1" x14ac:dyDescent="0.15">
      <c r="B25" s="413"/>
      <c r="C25" s="414"/>
      <c r="D25" s="77"/>
      <c r="E25" s="74" t="str">
        <f>IF(フットサル大会登録票!AL24="","",フットサル大会登録票!AL24)</f>
        <v/>
      </c>
      <c r="F25" s="71" t="str">
        <f>IF(フットサル大会登録票!AM24="","",フットサル大会登録票!AM24)</f>
        <v/>
      </c>
      <c r="G25" s="405" t="str">
        <f>フットサル大会登録票!BC24</f>
        <v>　</v>
      </c>
      <c r="H25" s="405"/>
      <c r="I25" s="406" t="str">
        <f>フットサル大会登録票!BG24</f>
        <v>　</v>
      </c>
      <c r="J25" s="406"/>
      <c r="K25" s="401" t="str">
        <f>IF(フットサル大会登録票!AW24="","",フットサル大会登録票!AW24)</f>
        <v/>
      </c>
      <c r="L25" s="402"/>
      <c r="N25" s="60">
        <v>17</v>
      </c>
    </row>
    <row r="26" spans="2:14" ht="22.5" customHeight="1" x14ac:dyDescent="0.15">
      <c r="B26" s="413"/>
      <c r="C26" s="414"/>
      <c r="D26" s="77"/>
      <c r="E26" s="74" t="str">
        <f>IF(フットサル大会登録票!AL25="","",フットサル大会登録票!AL25)</f>
        <v/>
      </c>
      <c r="F26" s="71" t="str">
        <f>IF(フットサル大会登録票!AM25="","",フットサル大会登録票!AM25)</f>
        <v/>
      </c>
      <c r="G26" s="405" t="str">
        <f>フットサル大会登録票!BC25</f>
        <v>　</v>
      </c>
      <c r="H26" s="405"/>
      <c r="I26" s="406" t="str">
        <f>フットサル大会登録票!BG25</f>
        <v>　</v>
      </c>
      <c r="J26" s="406"/>
      <c r="K26" s="401" t="str">
        <f>IF(フットサル大会登録票!AW25="","",フットサル大会登録票!AW25)</f>
        <v/>
      </c>
      <c r="L26" s="402"/>
      <c r="N26" s="60">
        <v>18</v>
      </c>
    </row>
    <row r="27" spans="2:14" ht="22.5" customHeight="1" x14ac:dyDescent="0.15">
      <c r="B27" s="413"/>
      <c r="C27" s="414"/>
      <c r="D27" s="77"/>
      <c r="E27" s="74" t="str">
        <f>IF(フットサル大会登録票!AL26="","",フットサル大会登録票!AL26)</f>
        <v/>
      </c>
      <c r="F27" s="71" t="str">
        <f>IF(フットサル大会登録票!AM26="","",フットサル大会登録票!AM26)</f>
        <v/>
      </c>
      <c r="G27" s="405" t="str">
        <f>フットサル大会登録票!BC26</f>
        <v>　</v>
      </c>
      <c r="H27" s="405"/>
      <c r="I27" s="406" t="str">
        <f>フットサル大会登録票!BG26</f>
        <v>　</v>
      </c>
      <c r="J27" s="406"/>
      <c r="K27" s="401" t="str">
        <f>IF(フットサル大会登録票!AW26="","",フットサル大会登録票!AW26)</f>
        <v/>
      </c>
      <c r="L27" s="402"/>
      <c r="N27" s="60">
        <v>19</v>
      </c>
    </row>
    <row r="28" spans="2:14" ht="22.5" customHeight="1" thickBot="1" x14ac:dyDescent="0.2">
      <c r="B28" s="415"/>
      <c r="C28" s="416"/>
      <c r="D28" s="78"/>
      <c r="E28" s="75" t="str">
        <f>IF(フットサル大会登録票!AL27="","",フットサル大会登録票!AL27)</f>
        <v/>
      </c>
      <c r="F28" s="72" t="str">
        <f>IF(フットサル大会登録票!AM27="","",フットサル大会登録票!AM27)</f>
        <v/>
      </c>
      <c r="G28" s="407" t="str">
        <f>フットサル大会登録票!BC27</f>
        <v>　</v>
      </c>
      <c r="H28" s="407"/>
      <c r="I28" s="408" t="str">
        <f>フットサル大会登録票!BG27</f>
        <v>　</v>
      </c>
      <c r="J28" s="408"/>
      <c r="K28" s="411" t="str">
        <f>IF(フットサル大会登録票!AW27="","",フットサル大会登録票!AW27)</f>
        <v/>
      </c>
      <c r="L28" s="412"/>
      <c r="N28" s="60">
        <v>20</v>
      </c>
    </row>
    <row r="29" spans="2:14" ht="6.95" customHeight="1" thickTop="1" x14ac:dyDescent="0.15"/>
    <row r="30" spans="2:14" ht="18.95" customHeight="1" x14ac:dyDescent="0.15">
      <c r="B30" s="62" t="s">
        <v>70</v>
      </c>
      <c r="E30" s="63" t="s">
        <v>77</v>
      </c>
      <c r="H30" s="62" t="s">
        <v>78</v>
      </c>
      <c r="I30" s="63" t="s">
        <v>85</v>
      </c>
    </row>
    <row r="31" spans="2:14" s="68" customFormat="1" ht="12.75" thickBot="1" x14ac:dyDescent="0.2">
      <c r="B31" s="428"/>
      <c r="C31" s="403"/>
      <c r="D31" s="96" t="s">
        <v>71</v>
      </c>
      <c r="E31" s="96" t="s">
        <v>72</v>
      </c>
      <c r="F31" s="97" t="s">
        <v>60</v>
      </c>
      <c r="H31" s="98" t="s">
        <v>62</v>
      </c>
      <c r="I31" s="99" t="s">
        <v>79</v>
      </c>
      <c r="J31" s="403" t="s">
        <v>80</v>
      </c>
      <c r="K31" s="403"/>
      <c r="L31" s="404"/>
    </row>
    <row r="32" spans="2:14" ht="23.25" customHeight="1" thickTop="1" x14ac:dyDescent="0.15">
      <c r="B32" s="429" t="s">
        <v>75</v>
      </c>
      <c r="C32" s="81" t="s">
        <v>73</v>
      </c>
      <c r="D32" s="83" t="str">
        <f>IF(フットサル大会登録票!K14="","",フットサル大会登録票!K14)</f>
        <v/>
      </c>
      <c r="E32" s="84" t="str">
        <f>IF(フットサル大会登録票!O14="","",フットサル大会登録票!O14)</f>
        <v/>
      </c>
      <c r="F32" s="85" t="str">
        <f>IF(フットサル大会登録票!S14="","",フットサル大会登録票!S14)</f>
        <v/>
      </c>
      <c r="H32" s="89"/>
      <c r="I32" s="87" t="str">
        <f>IF(フットサル大会登録票!B19="","",フットサル大会登録票!B19)</f>
        <v>監督</v>
      </c>
      <c r="J32" s="397" t="str">
        <f>IF(フットサル大会登録票!G19="","",フットサル大会登録票!G19)</f>
        <v/>
      </c>
      <c r="K32" s="397"/>
      <c r="L32" s="398"/>
      <c r="N32" s="60">
        <v>1</v>
      </c>
    </row>
    <row r="33" spans="2:14" ht="23.25" customHeight="1" x14ac:dyDescent="0.15">
      <c r="B33" s="429"/>
      <c r="C33" s="81" t="s">
        <v>74</v>
      </c>
      <c r="D33" s="86" t="str">
        <f>IF(フットサル大会登録票!K15="","",フットサル大会登録票!K15)</f>
        <v/>
      </c>
      <c r="E33" s="79" t="str">
        <f>IF(フットサル大会登録票!O15="","",フットサル大会登録票!O15)</f>
        <v/>
      </c>
      <c r="F33" s="80" t="str">
        <f>IF(フットサル大会登録票!S15="","",フットサル大会登録票!S15)</f>
        <v/>
      </c>
      <c r="H33" s="90"/>
      <c r="I33" s="87" t="str">
        <f>IF(フットサル大会登録票!B20="","",フットサル大会登録票!B20)</f>
        <v/>
      </c>
      <c r="J33" s="397" t="str">
        <f>IF(フットサル大会登録票!G20="","",フットサル大会登録票!G20)</f>
        <v/>
      </c>
      <c r="K33" s="397"/>
      <c r="L33" s="398"/>
      <c r="N33" s="60">
        <v>2</v>
      </c>
    </row>
    <row r="34" spans="2:14" ht="23.25" customHeight="1" x14ac:dyDescent="0.15">
      <c r="B34" s="429" t="s">
        <v>76</v>
      </c>
      <c r="C34" s="81" t="s">
        <v>73</v>
      </c>
      <c r="D34" s="86" t="str">
        <f>IF(フットサル大会登録票!X14="","",フットサル大会登録票!X14)</f>
        <v/>
      </c>
      <c r="E34" s="79" t="str">
        <f>IF(フットサル大会登録票!AB14="","",フットサル大会登録票!AB14)</f>
        <v/>
      </c>
      <c r="F34" s="80" t="str">
        <f>IF(フットサル大会登録票!AF14="","",フットサル大会登録票!AF14)</f>
        <v/>
      </c>
      <c r="H34" s="90"/>
      <c r="I34" s="87" t="str">
        <f>IF(フットサル大会登録票!B21="","",フットサル大会登録票!B21)</f>
        <v/>
      </c>
      <c r="J34" s="397" t="str">
        <f>IF(フットサル大会登録票!G21="","",フットサル大会登録票!G21)</f>
        <v/>
      </c>
      <c r="K34" s="397"/>
      <c r="L34" s="398"/>
      <c r="N34" s="60">
        <v>3</v>
      </c>
    </row>
    <row r="35" spans="2:14" ht="23.25" customHeight="1" x14ac:dyDescent="0.15">
      <c r="B35" s="430"/>
      <c r="C35" s="82" t="s">
        <v>74</v>
      </c>
      <c r="D35" s="101" t="str">
        <f>IF(フットサル大会登録票!X15="","",フットサル大会登録票!X15)</f>
        <v/>
      </c>
      <c r="E35" s="102" t="str">
        <f>IF(フットサル大会登録票!AB15="","",フットサル大会登録票!AB15)</f>
        <v/>
      </c>
      <c r="F35" s="103" t="str">
        <f>IF(フットサル大会登録票!AF15="","",フットサル大会登録票!AF15)</f>
        <v/>
      </c>
      <c r="H35" s="90"/>
      <c r="I35" s="87" t="str">
        <f>IF(フットサル大会登録票!B22="","",フットサル大会登録票!B22)</f>
        <v/>
      </c>
      <c r="J35" s="397" t="str">
        <f>IF(フットサル大会登録票!G22="","",フットサル大会登録票!G22)</f>
        <v/>
      </c>
      <c r="K35" s="397"/>
      <c r="L35" s="398"/>
      <c r="N35" s="60">
        <v>4</v>
      </c>
    </row>
    <row r="36" spans="2:14" ht="23.25" customHeight="1" thickBot="1" x14ac:dyDescent="0.2">
      <c r="B36" s="417" t="s">
        <v>90</v>
      </c>
      <c r="C36" s="417"/>
      <c r="D36" s="418"/>
      <c r="E36" s="419"/>
      <c r="F36" s="420"/>
      <c r="H36" s="104"/>
      <c r="I36" s="105" t="str">
        <f>IF(フットサル大会登録票!B23="","",フットサル大会登録票!B23)</f>
        <v/>
      </c>
      <c r="J36" s="397" t="str">
        <f>IF(フットサル大会登録票!G23="","",フットサル大会登録票!G23)</f>
        <v/>
      </c>
      <c r="K36" s="397"/>
      <c r="L36" s="398"/>
      <c r="N36" s="60">
        <v>5</v>
      </c>
    </row>
    <row r="37" spans="2:14" ht="23.25" customHeight="1" thickTop="1" thickBot="1" x14ac:dyDescent="0.2">
      <c r="H37" s="91"/>
      <c r="I37" s="88" t="str">
        <f>IF(フットサル大会登録票!B24="","",フットサル大会登録票!B24)</f>
        <v/>
      </c>
      <c r="J37" s="399" t="str">
        <f>IF(フットサル大会登録票!G24="","",フットサル大会登録票!G24)</f>
        <v/>
      </c>
      <c r="K37" s="399"/>
      <c r="L37" s="400"/>
      <c r="N37" s="60">
        <v>6</v>
      </c>
    </row>
    <row r="38" spans="2:14" ht="17.25" thickTop="1" x14ac:dyDescent="0.15">
      <c r="H38" s="62" t="s">
        <v>81</v>
      </c>
      <c r="I38" s="63" t="s">
        <v>82</v>
      </c>
    </row>
    <row r="39" spans="2:14" ht="36.75" customHeight="1" thickBot="1" x14ac:dyDescent="0.2">
      <c r="B39" s="60" t="s">
        <v>83</v>
      </c>
      <c r="H39" s="61"/>
      <c r="I39" s="61"/>
      <c r="J39" s="61"/>
      <c r="K39" s="61"/>
      <c r="L39" s="61"/>
    </row>
    <row r="40" spans="2:14" ht="2.25" customHeight="1" thickTop="1" x14ac:dyDescent="0.15"/>
    <row r="41" spans="2:14" ht="18.600000000000001" customHeight="1" x14ac:dyDescent="0.15"/>
    <row r="42" spans="2:14" ht="18.600000000000001" customHeight="1" x14ac:dyDescent="0.15"/>
    <row r="43" spans="2:14" ht="18.600000000000001" customHeight="1" x14ac:dyDescent="0.15"/>
    <row r="44" spans="2:14" ht="18.600000000000001" customHeight="1" x14ac:dyDescent="0.15"/>
    <row r="45" spans="2:14" ht="18.600000000000001" customHeight="1" x14ac:dyDescent="0.15"/>
    <row r="46" spans="2:14" ht="18.600000000000001" customHeight="1" x14ac:dyDescent="0.15"/>
    <row r="47" spans="2:14" ht="18.600000000000001" customHeight="1" x14ac:dyDescent="0.15"/>
    <row r="48" spans="2:14" ht="18.600000000000001" customHeight="1" x14ac:dyDescent="0.15"/>
    <row r="49" ht="18.600000000000001" customHeight="1" x14ac:dyDescent="0.15"/>
    <row r="50" ht="18.600000000000001" customHeight="1" x14ac:dyDescent="0.15"/>
    <row r="51" ht="18.600000000000001" customHeight="1" x14ac:dyDescent="0.15"/>
    <row r="52" ht="18.600000000000001" customHeight="1" x14ac:dyDescent="0.15"/>
    <row r="53" ht="18.600000000000001" customHeight="1" x14ac:dyDescent="0.15"/>
    <row r="54" ht="18.600000000000001" customHeight="1" x14ac:dyDescent="0.15"/>
  </sheetData>
  <mergeCells count="102">
    <mergeCell ref="B36:C36"/>
    <mergeCell ref="D36:F36"/>
    <mergeCell ref="G8:H8"/>
    <mergeCell ref="I8:J8"/>
    <mergeCell ref="K8:L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32:B33"/>
    <mergeCell ref="B34:B35"/>
    <mergeCell ref="G9:H9"/>
    <mergeCell ref="I9:J9"/>
    <mergeCell ref="G10:H10"/>
    <mergeCell ref="G11:H11"/>
    <mergeCell ref="I11:J11"/>
    <mergeCell ref="I12:J12"/>
    <mergeCell ref="G13:H13"/>
    <mergeCell ref="I13:J13"/>
    <mergeCell ref="G14:H14"/>
    <mergeCell ref="I14:J14"/>
    <mergeCell ref="B22:C22"/>
    <mergeCell ref="B24:C24"/>
    <mergeCell ref="B25:C25"/>
    <mergeCell ref="I19:J19"/>
    <mergeCell ref="I20:J20"/>
    <mergeCell ref="I15:J15"/>
    <mergeCell ref="G16:H16"/>
    <mergeCell ref="I16:J16"/>
    <mergeCell ref="G17:H17"/>
    <mergeCell ref="I17:J17"/>
    <mergeCell ref="G15:H15"/>
    <mergeCell ref="I25:J25"/>
    <mergeCell ref="B26:C26"/>
    <mergeCell ref="B27:C27"/>
    <mergeCell ref="B28:C28"/>
    <mergeCell ref="B19:C19"/>
    <mergeCell ref="B20:C20"/>
    <mergeCell ref="B21:C21"/>
    <mergeCell ref="G18:H18"/>
    <mergeCell ref="G24:H24"/>
    <mergeCell ref="B23:C23"/>
    <mergeCell ref="G19:H19"/>
    <mergeCell ref="G20:H20"/>
    <mergeCell ref="G25:H25"/>
    <mergeCell ref="G26:H26"/>
    <mergeCell ref="I26:J26"/>
    <mergeCell ref="G21:H21"/>
    <mergeCell ref="I21:J21"/>
    <mergeCell ref="G22:H22"/>
    <mergeCell ref="I22:J22"/>
    <mergeCell ref="G23:H23"/>
    <mergeCell ref="I23:J23"/>
    <mergeCell ref="I28:J28"/>
    <mergeCell ref="K9:L9"/>
    <mergeCell ref="K10:L10"/>
    <mergeCell ref="K11:L11"/>
    <mergeCell ref="K12:L12"/>
    <mergeCell ref="K13:L13"/>
    <mergeCell ref="K14:L14"/>
    <mergeCell ref="K15:L15"/>
    <mergeCell ref="K16:L16"/>
    <mergeCell ref="K28:L28"/>
    <mergeCell ref="K17:L17"/>
    <mergeCell ref="K18:L18"/>
    <mergeCell ref="K19:L19"/>
    <mergeCell ref="I24:J24"/>
    <mergeCell ref="I18:J18"/>
    <mergeCell ref="I10:J10"/>
    <mergeCell ref="G12:H12"/>
    <mergeCell ref="B3:D3"/>
    <mergeCell ref="E3:L3"/>
    <mergeCell ref="B4:D5"/>
    <mergeCell ref="E4:H5"/>
    <mergeCell ref="J4:L4"/>
    <mergeCell ref="J5:L5"/>
    <mergeCell ref="J35:L35"/>
    <mergeCell ref="J37:L37"/>
    <mergeCell ref="J32:L32"/>
    <mergeCell ref="K23:L23"/>
    <mergeCell ref="K24:L24"/>
    <mergeCell ref="K25:L25"/>
    <mergeCell ref="K26:L26"/>
    <mergeCell ref="K27:L27"/>
    <mergeCell ref="J34:L34"/>
    <mergeCell ref="J36:L36"/>
    <mergeCell ref="K20:L20"/>
    <mergeCell ref="K21:L21"/>
    <mergeCell ref="K22:L22"/>
    <mergeCell ref="J31:L31"/>
    <mergeCell ref="J33:L33"/>
    <mergeCell ref="G27:H27"/>
    <mergeCell ref="I27:J27"/>
    <mergeCell ref="G28:H28"/>
  </mergeCells>
  <phoneticPr fontId="19"/>
  <pageMargins left="0.9055118110236221" right="0.51181102362204722" top="0.51181102362204722" bottom="0.51181102362204722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フットサル大会登録票</vt:lpstr>
      <vt:lpstr>メンバー提出用紙</vt:lpstr>
      <vt:lpstr>フットサル大会登録票!Print_Area</vt:lpstr>
      <vt:lpstr>メンバー提出用紙!Print_Area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goal0210</dc:creator>
  <cp:lastModifiedBy>user</cp:lastModifiedBy>
  <cp:lastPrinted>2022-08-15T03:45:47Z</cp:lastPrinted>
  <dcterms:created xsi:type="dcterms:W3CDTF">2022-09-04T12:07:47Z</dcterms:created>
  <dcterms:modified xsi:type="dcterms:W3CDTF">2025-07-24T00:48:16Z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